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<sst xmlns="http://schemas.openxmlformats.org/spreadsheetml/2006/main" xmlns:r="http://schemas.openxmlformats.org/officeDocument/2006/relationships" count="549" uniqueCount="549">
  <si>
    <t>組合等が起こした地方債の元利償還金に対する負担金等</t>
  </si>
  <si>
    <t>一時借入金の利子</t>
    <rPh sb="0" eb="2">
      <t>イチジ</t>
    </rPh>
    <rPh sb="2" eb="5">
      <t>カリイレキン</t>
    </rPh>
    <rPh sb="6" eb="8">
      <t>リシ</t>
    </rPh>
    <phoneticPr fontId="34"/>
  </si>
  <si>
    <t>R01</t>
  </si>
  <si>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</si>
  <si>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</si>
  <si>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</si>
  <si>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</si>
  <si>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</si>
  <si>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</si>
  <si>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</si>
  <si>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</si>
  <si>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</si>
  <si>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</si>
  <si>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</si>
  <si>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奈井江町立国民健康保険病院事業会計</t>
  </si>
  <si>
    <t>農業担い手育成基金</t>
    <rPh sb="0" eb="2">
      <t>ノウギョウ</t>
    </rPh>
    <rPh sb="2" eb="3">
      <t>ニナ</t>
    </rPh>
    <rPh sb="4" eb="5">
      <t>テ</t>
    </rPh>
    <rPh sb="5" eb="7">
      <t>イクセイ</t>
    </rPh>
    <rPh sb="7" eb="9">
      <t>キキン</t>
    </rPh>
    <phoneticPr fontId="6"/>
  </si>
  <si>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</si>
  <si>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</si>
  <si>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</si>
  <si>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</si>
  <si>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</si>
  <si>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</si>
  <si>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</si>
  <si>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</si>
  <si>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</si>
  <si>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</si>
  <si>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</si>
  <si>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</si>
  <si>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</si>
  <si>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</si>
  <si>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</si>
  <si>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</si>
  <si>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</si>
  <si>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</si>
  <si>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</si>
  <si>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</si>
  <si>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</si>
  <si>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</si>
  <si>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</si>
  <si>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</si>
  <si>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</si>
  <si>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</si>
  <si>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</si>
  <si>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</si>
  <si>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</si>
  <si>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</si>
  <si>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</si>
  <si>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</si>
  <si>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</si>
  <si>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</si>
  <si>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</si>
  <si>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</si>
  <si>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</si>
  <si>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</si>
  <si>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</si>
  <si>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 1.81</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</si>
  <si>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</si>
  <si>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</si>
  <si>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</si>
  <si>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</si>
  <si>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</si>
  <si>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</si>
  <si>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</si>
  <si>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</si>
  <si>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</si>
  <si>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</si>
  <si>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</si>
  <si>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</si>
  <si>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</si>
  <si>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</si>
  <si>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</si>
  <si>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</si>
  <si>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</si>
  <si>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</si>
  <si>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</si>
  <si>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</si>
  <si>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</si>
  <si>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</si>
  <si>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</si>
  <si>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</si>
  <si>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</si>
  <si>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</si>
  <si>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</si>
  <si>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</si>
  <si>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</si>
  <si>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</si>
  <si>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</si>
  <si>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</si>
  <si>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</si>
  <si>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</si>
  <si>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</si>
  <si>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</si>
  <si>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</si>
  <si>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</si>
  <si>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</si>
  <si>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</si>
  <si>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</si>
  <si>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</si>
  <si>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</si>
  <si>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</si>
  <si>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</si>
  <si>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</si>
  <si>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</si>
  <si>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</si>
  <si>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</si>
  <si>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</si>
  <si>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</si>
  <si>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</si>
  <si>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</si>
  <si>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</si>
  <si>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</si>
  <si>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</si>
  <si>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</si>
  <si>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</si>
  <si>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</si>
  <si>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</si>
  <si>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</si>
  <si>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</si>
  <si>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</si>
  <si>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</si>
  <si>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</si>
  <si>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5"/>
  </si>
  <si>
    <t>　　　個人均等割</t>
  </si>
  <si>
    <t>　　うち職員給</t>
    <rPh sb="4" eb="6">
      <t>ショクイン</t>
    </rPh>
    <rPh sb="6" eb="7">
      <t>キュウ</t>
    </rPh>
    <phoneticPr fontId="35"/>
  </si>
  <si>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</si>
  <si>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</si>
  <si>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</si>
  <si>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</si>
  <si>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</si>
  <si>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</si>
  <si>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</si>
  <si>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</si>
  <si>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</si>
  <si>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</si>
  <si>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</si>
  <si>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</si>
  <si>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</si>
  <si>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</si>
  <si>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中空知広域水道企業団</t>
    <rPh sb="0" eb="1">
      <t>ナカ</t>
    </rPh>
    <rPh sb="1" eb="3">
      <t>ソラチ</t>
    </rPh>
    <rPh sb="3" eb="5">
      <t>コウイキ</t>
    </rPh>
    <rPh sb="5" eb="7">
      <t>スイドウ</t>
    </rPh>
    <rPh sb="7" eb="9">
      <t>キギョウ</t>
    </rPh>
    <rPh sb="9" eb="10">
      <t>ダン</t>
    </rPh>
    <phoneticPr fontId="35"/>
  </si>
  <si>
    <t>いわゆる五省協定等に係るもの</t>
    <rPh sb="4" eb="6">
      <t>ゴショウ</t>
    </rPh>
    <rPh sb="6" eb="9">
      <t>キョウテイトウ</t>
    </rPh>
    <rPh sb="10" eb="11">
      <t>カカ</t>
    </rPh>
    <phoneticPr fontId="34"/>
  </si>
  <si>
    <t>実質公債費比率</t>
    <rPh sb="0" eb="2">
      <t>ジッシツ</t>
    </rPh>
    <rPh sb="2" eb="5">
      <t>コウサイヒ</t>
    </rPh>
    <rPh sb="5" eb="7">
      <t>ヒリツ</t>
    </rPh>
    <phoneticPr fontId="37"/>
  </si>
  <si>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</si>
  <si>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</si>
  <si>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</si>
  <si>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</si>
  <si>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</si>
  <si>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</si>
  <si>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</si>
  <si>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</si>
  <si>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</si>
  <si>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</si>
  <si>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5"/>
  </si>
  <si>
    <t>砂川地区広域消防組合</t>
    <rPh sb="0" eb="2">
      <t>スナガワ</t>
    </rPh>
    <rPh sb="2" eb="4">
      <t>チク</t>
    </rPh>
    <rPh sb="4" eb="6">
      <t>コウイキ</t>
    </rPh>
    <rPh sb="6" eb="8">
      <t>ショウボウ</t>
    </rPh>
    <rPh sb="8" eb="10">
      <t>クミアイ</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</si>
  <si>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</si>
  <si>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</si>
  <si>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</si>
  <si>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</si>
  <si>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</si>
  <si>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</si>
  <si>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</si>
  <si>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</si>
  <si>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</si>
  <si>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</si>
  <si>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</si>
  <si>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</si>
  <si>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奈井江町</t>
  </si>
  <si>
    <t>地方交付税種地</t>
    <rPh sb="0" eb="2">
      <t>チホウ</t>
    </rPh>
    <rPh sb="2" eb="5">
      <t>コウフゼイ</t>
    </rPh>
    <rPh sb="5" eb="6">
      <t>シュ</t>
    </rPh>
    <rPh sb="6" eb="7">
      <t>チ</t>
    </rPh>
    <phoneticPr fontId="35"/>
  </si>
  <si>
    <t>2-2</t>
  </si>
  <si>
    <t>地方公社・第三セクター等一覧</t>
    <rPh sb="0" eb="2">
      <t>チホウ</t>
    </rPh>
    <rPh sb="2" eb="4">
      <t>コウシャ</t>
    </rPh>
    <rPh sb="5" eb="6">
      <t>ダイ</t>
    </rPh>
    <rPh sb="6" eb="7">
      <t>３</t>
    </rPh>
    <rPh sb="11" eb="12">
      <t>トウ</t>
    </rPh>
    <rPh sb="12" eb="14">
      <t>イチラン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</si>
  <si>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</si>
  <si>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</si>
  <si>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</si>
  <si>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</si>
  <si>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</si>
  <si>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</si>
  <si>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</si>
  <si>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</si>
  <si>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</si>
  <si>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</si>
  <si>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</si>
  <si>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</si>
  <si>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</si>
  <si>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</si>
  <si>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</si>
  <si>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</si>
  <si>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</si>
  <si>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</si>
  <si>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</si>
  <si>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</si>
  <si>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</si>
  <si>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</si>
  <si>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</si>
  <si>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</si>
  <si>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</si>
  <si>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</si>
  <si>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</si>
  <si>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</si>
  <si>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-9.8</t>
  </si>
  <si>
    <t>積立不足額を考慮して算定した額</t>
    <rPh sb="0" eb="1">
      <t>ツ</t>
    </rPh>
    <rPh sb="1" eb="2">
      <t>タ</t>
    </rPh>
    <rPh sb="2" eb="5">
      <t>フソクガク</t>
    </rPh>
    <rPh sb="6" eb="8">
      <t>コウリョ</t>
    </rPh>
    <rPh sb="10" eb="12">
      <t>サンテイ</t>
    </rPh>
    <rPh sb="14" eb="15">
      <t>ガク</t>
    </rPh>
    <phoneticPr fontId="22"/>
  </si>
  <si>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</si>
  <si>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</si>
  <si>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</si>
  <si>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</si>
  <si>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</si>
  <si>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</si>
  <si>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</si>
  <si>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</si>
  <si>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</si>
  <si>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</si>
  <si>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</si>
  <si>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</si>
  <si>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</si>
  <si>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</si>
  <si>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</si>
  <si>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</si>
  <si>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</si>
  <si>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</si>
  <si>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</si>
  <si>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</si>
  <si>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</si>
  <si>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</si>
  <si>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 0.67</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</si>
  <si>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</si>
  <si>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</si>
  <si>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</si>
  <si>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</si>
  <si>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</si>
  <si>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</si>
  <si>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</si>
  <si>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</si>
  <si>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</si>
  <si>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</si>
  <si>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</si>
  <si>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備考</t>
    <rPh sb="0" eb="2">
      <t>ビコウ</t>
    </rPh>
    <phoneticPr fontId="35"/>
  </si>
  <si>
    <t>-3.0</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</si>
  <si>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</si>
  <si>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</si>
  <si>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</si>
  <si>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</si>
  <si>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</si>
  <si>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</si>
  <si>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</si>
  <si>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</si>
  <si>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</si>
  <si>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</si>
  <si>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</si>
  <si>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</si>
  <si>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</si>
  <si>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</si>
  <si>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</si>
  <si>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</si>
  <si>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</si>
  <si>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</si>
  <si>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</si>
  <si>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</si>
  <si>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</si>
  <si>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</si>
  <si>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</si>
  <si>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</si>
  <si>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</si>
  <si>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</si>
  <si>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</si>
  <si>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</si>
  <si>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</si>
  <si>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</si>
  <si>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</si>
  <si>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</si>
  <si>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</si>
  <si>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</si>
  <si>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</si>
  <si>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</si>
  <si>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</si>
  <si>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</si>
  <si>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</si>
  <si>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</si>
  <si>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</si>
  <si>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</si>
  <si>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</si>
  <si>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</si>
  <si>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</si>
  <si>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</si>
  <si>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</si>
  <si>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</si>
  <si>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</si>
  <si>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</si>
  <si>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</si>
  <si>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</si>
  <si>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</si>
  <si>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</si>
  <si>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</si>
  <si>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</si>
  <si>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</si>
  <si>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</si>
  <si>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</si>
  <si>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</si>
  <si>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</si>
  <si>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</si>
  <si>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</si>
  <si>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</si>
  <si>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</si>
  <si>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</si>
  <si>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北海道奈井江町</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</si>
  <si>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</si>
  <si>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</si>
  <si>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</si>
  <si>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</si>
  <si>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</si>
  <si>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</si>
  <si>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</si>
  <si>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</si>
  <si>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</si>
  <si>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</si>
  <si>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</si>
  <si>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</si>
  <si>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</si>
  <si>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</si>
  <si>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　有形固定資産減価償却率は、類似団体と比較し、やや低い水準となっている。
　また、将来負担比率は、類似団体と比較して高い水準となっている。
　保健センター・子育て支援センターの複合化も含めた新庁舎の建設が概ね完了し、将来負担比率が上昇こととなったが、老朽化のため閉館予定となっている児童館などの維持管理に要する経費は減少することが見込まれている。</t>
    <rPh sb="1" eb="3">
      <t>ユウケイ</t>
    </rPh>
    <rPh sb="3" eb="5">
      <t>コテイ</t>
    </rPh>
    <rPh sb="5" eb="7">
      <t>シサン</t>
    </rPh>
    <rPh sb="7" eb="9">
      <t>ゲンカ</t>
    </rPh>
    <rPh sb="9" eb="11">
      <t>ショウキャク</t>
    </rPh>
    <rPh sb="11" eb="12">
      <t>リツ</t>
    </rPh>
    <rPh sb="14" eb="16">
      <t>ルイジ</t>
    </rPh>
    <rPh sb="16" eb="18">
      <t>ダンタイ</t>
    </rPh>
    <rPh sb="19" eb="21">
      <t>ヒカク</t>
    </rPh>
    <rPh sb="25" eb="26">
      <t>ヒク</t>
    </rPh>
    <rPh sb="27" eb="29">
      <t>スイジュン</t>
    </rPh>
    <rPh sb="41" eb="43">
      <t>ショウライ</t>
    </rPh>
    <rPh sb="43" eb="45">
      <t>フタン</t>
    </rPh>
    <rPh sb="45" eb="47">
      <t>ヒリツ</t>
    </rPh>
    <rPh sb="49" eb="51">
      <t>ルイジ</t>
    </rPh>
    <rPh sb="51" eb="53">
      <t>ダンタイ</t>
    </rPh>
    <rPh sb="54" eb="56">
      <t>ヒカク</t>
    </rPh>
    <rPh sb="58" eb="59">
      <t>タカ</t>
    </rPh>
    <rPh sb="60" eb="62">
      <t>スイジュン</t>
    </rPh>
    <rPh sb="71" eb="73">
      <t>ホケン</t>
    </rPh>
    <rPh sb="78" eb="80">
      <t>コソダ</t>
    </rPh>
    <rPh sb="81" eb="83">
      <t>シエン</t>
    </rPh>
    <rPh sb="88" eb="91">
      <t>フクゴウカ</t>
    </rPh>
    <rPh sb="92" eb="93">
      <t>フク</t>
    </rPh>
    <rPh sb="95" eb="98">
      <t>シンチョウシャ</t>
    </rPh>
    <rPh sb="99" eb="101">
      <t>ケンセツ</t>
    </rPh>
    <rPh sb="102" eb="103">
      <t>オオム</t>
    </rPh>
    <rPh sb="104" eb="106">
      <t>カンリョウ</t>
    </rPh>
    <rPh sb="108" eb="110">
      <t>ショウライ</t>
    </rPh>
    <rPh sb="110" eb="112">
      <t>フタン</t>
    </rPh>
    <rPh sb="112" eb="114">
      <t>ヒリツ</t>
    </rPh>
    <rPh sb="115" eb="117">
      <t>ジョウショウ</t>
    </rPh>
    <rPh sb="125" eb="128">
      <t>ロウキュウカ</t>
    </rPh>
    <rPh sb="131" eb="133">
      <t>ヘイカン</t>
    </rPh>
    <rPh sb="133" eb="135">
      <t>ヨテイ</t>
    </rPh>
    <rPh sb="141" eb="144">
      <t>ジドウカン</t>
    </rPh>
    <rPh sb="147" eb="149">
      <t>イジ</t>
    </rPh>
    <rPh sb="149" eb="151">
      <t>カンリ</t>
    </rPh>
    <rPh sb="152" eb="153">
      <t>ヨウ</t>
    </rPh>
    <rPh sb="155" eb="157">
      <t>ケイヒ</t>
    </rPh>
    <rPh sb="158" eb="160">
      <t>ゲンショウ</t>
    </rPh>
    <rPh sb="165" eb="167">
      <t>ミコ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</si>
  <si>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</si>
  <si>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</si>
  <si>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</si>
  <si>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</si>
  <si>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</si>
  <si>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</si>
  <si>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</si>
  <si>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</si>
  <si>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</si>
  <si>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</si>
  <si>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</si>
  <si>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</si>
  <si>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</si>
  <si>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</si>
  <si>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</si>
  <si>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</si>
  <si>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</si>
  <si>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</si>
  <si>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</si>
  <si>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</si>
  <si>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</si>
  <si>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</si>
  <si>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</si>
  <si>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</si>
  <si>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</si>
  <si>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</si>
  <si>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</si>
  <si>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</si>
  <si>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</si>
  <si>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</si>
  <si>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</si>
  <si>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</si>
  <si>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</si>
  <si>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</si>
  <si>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</si>
  <si>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</si>
  <si>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</si>
  <si>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</si>
  <si>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</si>
  <si>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</si>
  <si>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</si>
  <si>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</si>
  <si>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</si>
  <si>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</si>
  <si>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</si>
  <si>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</si>
  <si>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</si>
  <si>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</si>
  <si>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</si>
  <si>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</si>
  <si>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</si>
  <si>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</si>
  <si>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</si>
  <si>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</si>
  <si>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</si>
  <si>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</si>
  <si>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</si>
  <si>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</si>
  <si>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</si>
  <si>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</si>
  <si>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</si>
  <si>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</si>
  <si>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</si>
  <si>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</si>
  <si>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</si>
  <si>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</si>
  <si>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</si>
  <si>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</si>
  <si>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</si>
  <si>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</si>
  <si>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</si>
  <si>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</si>
  <si>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</si>
  <si>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</si>
  <si>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</si>
  <si>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</si>
  <si>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</si>
  <si>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</si>
  <si>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</si>
  <si>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</si>
  <si>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</si>
  <si>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</si>
  <si>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</si>
  <si>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</si>
  <si>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</si>
  <si>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</si>
  <si>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</si>
  <si>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</si>
  <si>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</si>
  <si>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</si>
  <si>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</si>
  <si>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石狩川流域下水道組合</t>
    <rPh sb="0" eb="2">
      <t>イシカリ</t>
    </rPh>
    <rPh sb="2" eb="3">
      <t>ガワ</t>
    </rPh>
    <rPh sb="3" eb="5">
      <t>リュウイキ</t>
    </rPh>
    <rPh sb="5" eb="8">
      <t>ゲスイドウ</t>
    </rPh>
    <rPh sb="8" eb="10">
      <t>クミアイ</t>
    </rPh>
    <phoneticPr fontId="3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</si>
  <si>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</si>
  <si>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</si>
  <si>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</si>
  <si>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</si>
  <si>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</si>
  <si>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</si>
  <si>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</si>
  <si>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</si>
  <si>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</si>
  <si>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</si>
  <si>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</si>
  <si>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</si>
  <si>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</si>
  <si>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</si>
  <si>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</si>
  <si>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</si>
  <si>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</si>
  <si>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</si>
  <si>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</si>
  <si>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</si>
  <si>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</si>
  <si>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</si>
  <si>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</si>
  <si>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</si>
  <si>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</si>
  <si>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</si>
  <si>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</si>
  <si>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</si>
  <si>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</si>
  <si>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</si>
  <si>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</si>
  <si>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</si>
  <si>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</si>
  <si>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</si>
  <si>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</si>
  <si>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</si>
  <si>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</si>
  <si>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</si>
  <si>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</si>
  <si>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</si>
  <si>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</si>
  <si>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</si>
  <si>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</si>
  <si>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</si>
  <si>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</si>
  <si>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</si>
  <si>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</si>
  <si>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</si>
  <si>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</si>
  <si>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</si>
  <si>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</si>
  <si>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</si>
  <si>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国民健康保険事業会計</t>
  </si>
  <si>
    <t>法適用企業</t>
  </si>
  <si>
    <t>奈井江町下水道事業会計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</si>
  <si>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</si>
  <si>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</si>
  <si>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</si>
  <si>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</si>
  <si>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</si>
  <si>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</si>
  <si>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</si>
  <si>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</si>
  <si>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</si>
  <si>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</si>
  <si>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</si>
  <si>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</si>
  <si>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</si>
  <si>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</si>
  <si>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</si>
  <si>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</si>
  <si>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</si>
  <si>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</si>
  <si>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</si>
  <si>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</si>
  <si>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</si>
  <si>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</si>
  <si>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</si>
  <si>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</si>
  <si>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</si>
  <si>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</si>
  <si>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</si>
  <si>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</si>
  <si>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</si>
  <si>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</si>
  <si>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</si>
  <si>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</si>
  <si>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</si>
  <si>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</si>
  <si>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</si>
  <si>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</si>
  <si>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</si>
  <si>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</si>
  <si>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</si>
  <si>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</si>
  <si>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</si>
  <si>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</si>
  <si>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中小企業振興保証融資感染症対策基金</t>
    <rPh sb="0" eb="2">
      <t>チュウショウ</t>
    </rPh>
    <rPh sb="2" eb="4">
      <t>キギョウ</t>
    </rPh>
    <rPh sb="4" eb="6">
      <t>シンコウ</t>
    </rPh>
    <rPh sb="6" eb="8">
      <t>ホショウ</t>
    </rPh>
    <rPh sb="8" eb="10">
      <t>ユウシ</t>
    </rPh>
    <rPh sb="10" eb="13">
      <t>カンセンショウ</t>
    </rPh>
    <rPh sb="13" eb="15">
      <t>タイサク</t>
    </rPh>
    <rPh sb="15" eb="17">
      <t>キキン</t>
    </rPh>
    <phoneticPr fontId="6"/>
  </si>
  <si>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</si>
  <si>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</si>
  <si>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</si>
  <si>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</si>
  <si>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</si>
  <si>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</si>
  <si>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</si>
  <si>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</si>
  <si>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</si>
  <si>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</si>
  <si>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</si>
  <si>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空知教育センター組合</t>
    <rPh sb="0" eb="2">
      <t>ソラチ</t>
    </rPh>
    <rPh sb="2" eb="4">
      <t>キョウイク</t>
    </rPh>
    <rPh sb="8" eb="10">
      <t>クミアイ</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</si>
  <si>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</si>
  <si>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</si>
  <si>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</si>
  <si>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</si>
  <si>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</si>
  <si>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</si>
  <si>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</si>
  <si>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R02</t>
  </si>
  <si>
    <t>R04</t>
  </si>
  <si>
    <t>▲ 1.05</t>
  </si>
  <si>
    <t>地域振興基金</t>
    <rPh sb="0" eb="2">
      <t>チイキ</t>
    </rPh>
    <rPh sb="2" eb="4">
      <t>シンコウ</t>
    </rPh>
    <rPh sb="4" eb="6">
      <t>キキン</t>
    </rPh>
    <phoneticPr fontId="6"/>
  </si>
  <si>
    <t>▲ 1.03</t>
  </si>
  <si>
    <t>▲ 1.50</t>
  </si>
  <si>
    <t>▲ 1.27</t>
  </si>
  <si>
    <t>▲ 1.90</t>
  </si>
  <si>
    <t>▲ 2.12</t>
  </si>
  <si>
    <t>その他会計（赤字）</t>
  </si>
  <si>
    <t>空知中部広域連合</t>
    <rPh sb="0" eb="2">
      <t>ソラチ</t>
    </rPh>
    <rPh sb="2" eb="4">
      <t>チュウブ</t>
    </rPh>
    <rPh sb="4" eb="6">
      <t>コウイキ</t>
    </rPh>
    <rPh sb="6" eb="8">
      <t>レンゴウ</t>
    </rPh>
    <phoneticPr fontId="35"/>
  </si>
  <si>
    <t>中空知広域市町村圏組合（事業会計分）</t>
    <rPh sb="0" eb="1">
      <t>ナカ</t>
    </rPh>
    <rPh sb="1" eb="3">
      <t>ソラチ</t>
    </rPh>
    <rPh sb="3" eb="5">
      <t>コウイキ</t>
    </rPh>
    <rPh sb="5" eb="8">
      <t>シチョウソン</t>
    </rPh>
    <rPh sb="8" eb="9">
      <t>ケン</t>
    </rPh>
    <rPh sb="9" eb="11">
      <t>クミアイ</t>
    </rPh>
    <rPh sb="12" eb="14">
      <t>ジギョウ</t>
    </rPh>
    <rPh sb="14" eb="16">
      <t>カイケイ</t>
    </rPh>
    <rPh sb="16" eb="17">
      <t>ブン</t>
    </rPh>
    <phoneticPr fontId="35"/>
  </si>
  <si>
    <t>砂川地区保健衛生組合</t>
    <rPh sb="0" eb="2">
      <t>スナガワ</t>
    </rPh>
    <rPh sb="2" eb="4">
      <t>チク</t>
    </rPh>
    <rPh sb="4" eb="6">
      <t>ホケン</t>
    </rPh>
    <rPh sb="6" eb="8">
      <t>エイセイ</t>
    </rPh>
    <rPh sb="8" eb="10">
      <t>クミアイ</t>
    </rPh>
    <phoneticPr fontId="35"/>
  </si>
  <si>
    <t>中・北空知廃棄物処理広域連合</t>
    <rPh sb="0" eb="1">
      <t>ナカ</t>
    </rPh>
    <rPh sb="2" eb="3">
      <t>キタ</t>
    </rPh>
    <rPh sb="3" eb="5">
      <t>ソラチ</t>
    </rPh>
    <rPh sb="5" eb="8">
      <t>ハイキブツ</t>
    </rPh>
    <rPh sb="8" eb="10">
      <t>ショリ</t>
    </rPh>
    <rPh sb="10" eb="12">
      <t>コウイキ</t>
    </rPh>
    <rPh sb="12" eb="14">
      <t>レンゴウ</t>
    </rPh>
    <phoneticPr fontId="35"/>
  </si>
  <si>
    <t>中空知広域市町村圏組合（普通会計分）</t>
    <rPh sb="0" eb="1">
      <t>ナカ</t>
    </rPh>
    <rPh sb="1" eb="3">
      <t>ソラチ</t>
    </rPh>
    <rPh sb="3" eb="5">
      <t>コウイキ</t>
    </rPh>
    <rPh sb="5" eb="8">
      <t>シチョウソン</t>
    </rPh>
    <rPh sb="8" eb="9">
      <t>ケン</t>
    </rPh>
    <rPh sb="9" eb="11">
      <t>クミアイ</t>
    </rPh>
    <rPh sb="12" eb="14">
      <t>フツウ</t>
    </rPh>
    <rPh sb="14" eb="16">
      <t>カイケイ</t>
    </rPh>
    <rPh sb="16" eb="17">
      <t>ブン</t>
    </rPh>
    <phoneticPr fontId="35"/>
  </si>
  <si>
    <t>奈井江町役場庁舎整備基金</t>
    <rPh sb="0" eb="3">
      <t>ナイエ</t>
    </rPh>
    <rPh sb="3" eb="4">
      <t>マチ</t>
    </rPh>
    <rPh sb="4" eb="6">
      <t>ヤクバ</t>
    </rPh>
    <rPh sb="6" eb="8">
      <t>チョウシャ</t>
    </rPh>
    <rPh sb="8" eb="10">
      <t>セイビ</t>
    </rPh>
    <rPh sb="10" eb="12">
      <t>キキン</t>
    </rPh>
    <phoneticPr fontId="35"/>
  </si>
  <si>
    <t>公共施設等整備基金</t>
    <rPh sb="0" eb="2">
      <t>コウキョウ</t>
    </rPh>
    <rPh sb="2" eb="4">
      <t>シセツ</t>
    </rPh>
    <rPh sb="4" eb="5">
      <t>トウ</t>
    </rPh>
    <rPh sb="5" eb="7">
      <t>セイビ</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</si>
  <si>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</si>
  <si>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</si>
  <si>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</si>
  <si>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</si>
  <si>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</si>
  <si>
    <t>　将来負担比率、実質公債費比率ともに類似団体と比較して高い水準となっている。
　計画的な事業の実施、有利な地方債の活用及び新規発行抑制などに努めてきたところであるが、今後、庁舎の建て替えにより、実質公債費比率が上昇するため、これまで以上に公債費の適正化に取り組んでいく必要がある。</t>
    <rPh sb="1" eb="3">
      <t>ショウライ</t>
    </rPh>
    <rPh sb="3" eb="5">
      <t>フタン</t>
    </rPh>
    <rPh sb="5" eb="7">
      <t>ヒリツ</t>
    </rPh>
    <rPh sb="8" eb="15">
      <t>ジッシツコウサイヒヒリツ</t>
    </rPh>
    <rPh sb="18" eb="20">
      <t>ルイジ</t>
    </rPh>
    <rPh sb="20" eb="22">
      <t>ダンタイ</t>
    </rPh>
    <rPh sb="23" eb="25">
      <t>ヒカク</t>
    </rPh>
    <rPh sb="27" eb="28">
      <t>タカ</t>
    </rPh>
    <rPh sb="29" eb="31">
      <t>スイジュン</t>
    </rPh>
    <rPh sb="40" eb="43">
      <t>ケイカクテキ</t>
    </rPh>
    <rPh sb="44" eb="46">
      <t>ジギョウ</t>
    </rPh>
    <rPh sb="47" eb="49">
      <t>ジッシ</t>
    </rPh>
    <rPh sb="50" eb="52">
      <t>ユウリ</t>
    </rPh>
    <rPh sb="53" eb="56">
      <t>チホウサイ</t>
    </rPh>
    <rPh sb="57" eb="59">
      <t>カツヨウ</t>
    </rPh>
    <rPh sb="59" eb="60">
      <t>オヨ</t>
    </rPh>
    <rPh sb="61" eb="63">
      <t>シンキ</t>
    </rPh>
    <rPh sb="63" eb="65">
      <t>ハッコウ</t>
    </rPh>
    <rPh sb="65" eb="67">
      <t>ヨクセイ</t>
    </rPh>
    <rPh sb="70" eb="71">
      <t>ツト</t>
    </rPh>
    <rPh sb="83" eb="85">
      <t>コンゴ</t>
    </rPh>
    <rPh sb="86" eb="88">
      <t>チョウシャ</t>
    </rPh>
    <rPh sb="89" eb="90">
      <t>タ</t>
    </rPh>
    <rPh sb="91" eb="92">
      <t>カ</t>
    </rPh>
    <rPh sb="97" eb="104">
      <t>ジッシツコウサイヒヒリツ</t>
    </rPh>
    <rPh sb="105" eb="107">
      <t>ジョウショウ</t>
    </rPh>
    <rPh sb="116" eb="118">
      <t>イジョウ</t>
    </rPh>
    <rPh sb="119" eb="122">
      <t>コウサイヒ</t>
    </rPh>
    <rPh sb="123" eb="126">
      <t>テキセイカ</t>
    </rPh>
    <rPh sb="127" eb="128">
      <t>ト</t>
    </rPh>
    <rPh sb="129" eb="130">
      <t>ク</t>
    </rPh>
    <rPh sb="134" eb="136">
      <t>ヒツヨウ</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</si>
</sst>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19455</c:v>
                </c:pt>
                <c:pt idx="1">
                  <c:v>63767</c:v>
                </c:pt>
                <c:pt idx="2">
                  <c:v>91607</c:v>
                </c:pt>
                <c:pt idx="3">
                  <c:v>135484</c:v>
                </c:pt>
                <c:pt idx="4">
                  <c:v>404045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3.85</c:v>
                </c:pt>
                <c:pt idx="1">
                  <c:v>3.16</c:v>
                </c:pt>
                <c:pt idx="2">
                  <c:v>4.4400000000000004</c:v>
                </c:pt>
                <c:pt idx="3">
                  <c:v>4.53</c:v>
                </c:pt>
                <c:pt idx="4">
                  <c:v>4.5199999999999996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11.37</c:v>
                </c:pt>
                <c:pt idx="1">
                  <c:v>10.44</c:v>
                </c:pt>
                <c:pt idx="2">
                  <c:v>15.41</c:v>
                </c:pt>
                <c:pt idx="3">
                  <c:v>20.41</c:v>
                </c:pt>
                <c:pt idx="4">
                  <c:v>19.3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-1.05</c:v>
                </c:pt>
                <c:pt idx="1">
                  <c:v>-1.03</c:v>
                </c:pt>
                <c:pt idx="2">
                  <c:v>7.07</c:v>
                </c:pt>
                <c:pt idx="3">
                  <c:v>4.87</c:v>
                </c:pt>
                <c:pt idx="4">
                  <c:v>-1.5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奈井江町下水道事業会計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0.14000000000000001</c:v>
                </c:pt>
                <c:pt idx="2">
                  <c:v>#N/A</c:v>
                </c:pt>
                <c:pt idx="3">
                  <c:v>0.22</c:v>
                </c:pt>
                <c:pt idx="4">
                  <c:v>#N/A</c:v>
                </c:pt>
                <c:pt idx="5">
                  <c:v>0.15</c:v>
                </c:pt>
                <c:pt idx="6">
                  <c:v>#N/A</c:v>
                </c:pt>
                <c:pt idx="7">
                  <c:v>0</c:v>
                </c:pt>
                <c:pt idx="8">
                  <c:v>#N/A</c:v>
                </c:pt>
                <c:pt idx="9">
                  <c:v>0.21</c:v>
                </c:pt>
              </c:numCache>
            </c:numRef>
          </c:val>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0.25</c:v>
                </c:pt>
                <c:pt idx="4">
                  <c:v>#N/A</c:v>
                </c:pt>
                <c:pt idx="5">
                  <c:v>0.21</c:v>
                </c:pt>
                <c:pt idx="6">
                  <c:v>#N/A</c:v>
                </c:pt>
                <c:pt idx="7">
                  <c:v>0.18</c:v>
                </c:pt>
                <c:pt idx="8">
                  <c:v>#N/A</c:v>
                </c:pt>
                <c:pt idx="9">
                  <c:v>0.21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3.84</c:v>
                </c:pt>
                <c:pt idx="2">
                  <c:v>#N/A</c:v>
                </c:pt>
                <c:pt idx="3">
                  <c:v>3.15</c:v>
                </c:pt>
                <c:pt idx="4">
                  <c:v>#N/A</c:v>
                </c:pt>
                <c:pt idx="5">
                  <c:v>4.4400000000000004</c:v>
                </c:pt>
                <c:pt idx="6">
                  <c:v>#N/A</c:v>
                </c:pt>
                <c:pt idx="7">
                  <c:v>4.53</c:v>
                </c:pt>
                <c:pt idx="8">
                  <c:v>#N/A</c:v>
                </c:pt>
                <c:pt idx="9">
                  <c:v>4.51</c:v>
                </c:pt>
              </c:numCache>
            </c:numRef>
          </c:val>
        </c:ser>
        <c:ser>
          <c:idx val="9"/>
          <c:order val="9"/>
          <c:tx>
            <c:strRef>
              <c:f>データシート!$A$36</c:f>
              <c:strCache>
                <c:ptCount val="1"/>
                <c:pt idx="0">
                  <c:v>奈井江町立国民健康保険病院事業会計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1.27</c:v>
                </c:pt>
                <c:pt idx="1">
                  <c:v>#N/A</c:v>
                </c:pt>
                <c:pt idx="2">
                  <c:v>0.67</c:v>
                </c:pt>
                <c:pt idx="3">
                  <c:v>#N/A</c:v>
                </c:pt>
                <c:pt idx="4">
                  <c:v>1.9</c:v>
                </c:pt>
                <c:pt idx="5">
                  <c:v>#N/A</c:v>
                </c:pt>
                <c:pt idx="6">
                  <c:v>1.81</c:v>
                </c:pt>
                <c:pt idx="7">
                  <c:v>#N/A</c:v>
                </c:pt>
                <c:pt idx="8">
                  <c:v>2.12</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745</c:v>
                </c:pt>
                <c:pt idx="5">
                  <c:v>724</c:v>
                </c:pt>
                <c:pt idx="8">
                  <c:v>713</c:v>
                </c:pt>
                <c:pt idx="11">
                  <c:v>700</c:v>
                </c:pt>
                <c:pt idx="14">
                  <c:v>657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29</c:v>
                </c:pt>
                <c:pt idx="6">
                  <c:v>28</c:v>
                </c:pt>
                <c:pt idx="9">
                  <c:v>28</c:v>
                </c:pt>
                <c:pt idx="12">
                  <c:v>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382</c:v>
                </c:pt>
                <c:pt idx="3">
                  <c:v>353</c:v>
                </c:pt>
                <c:pt idx="6">
                  <c:v>323</c:v>
                </c:pt>
                <c:pt idx="9">
                  <c:v>308</c:v>
                </c:pt>
                <c:pt idx="12">
                  <c:v>303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594</c:v>
                </c:pt>
                <c:pt idx="3">
                  <c:v>586</c:v>
                </c:pt>
                <c:pt idx="6">
                  <c:v>606</c:v>
                </c:pt>
                <c:pt idx="9">
                  <c:v>597</c:v>
                </c:pt>
                <c:pt idx="12">
                  <c:v>566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253</c:v>
                </c:pt>
                <c:pt idx="2">
                  <c:v>#N/A</c:v>
                </c:pt>
                <c:pt idx="3">
                  <c:v>#N/A</c:v>
                </c:pt>
                <c:pt idx="4">
                  <c:v>245</c:v>
                </c:pt>
                <c:pt idx="5">
                  <c:v>#N/A</c:v>
                </c:pt>
                <c:pt idx="6">
                  <c:v>#N/A</c:v>
                </c:pt>
                <c:pt idx="7">
                  <c:v>244</c:v>
                </c:pt>
                <c:pt idx="8">
                  <c:v>#N/A</c:v>
                </c:pt>
                <c:pt idx="9">
                  <c:v>#N/A</c:v>
                </c:pt>
                <c:pt idx="10">
                  <c:v>233</c:v>
                </c:pt>
                <c:pt idx="11">
                  <c:v>#N/A</c:v>
                </c:pt>
                <c:pt idx="12">
                  <c:v>#N/A</c:v>
                </c:pt>
                <c:pt idx="13">
                  <c:v>237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5453</c:v>
                </c:pt>
                <c:pt idx="5">
                  <c:v>5099</c:v>
                </c:pt>
                <c:pt idx="8">
                  <c:v>4691</c:v>
                </c:pt>
                <c:pt idx="11">
                  <c:v>4416</c:v>
                </c:pt>
                <c:pt idx="14">
                  <c:v>4149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366</c:v>
                </c:pt>
                <c:pt idx="5">
                  <c:v>323</c:v>
                </c:pt>
                <c:pt idx="8">
                  <c:v>285</c:v>
                </c:pt>
                <c:pt idx="11">
                  <c:v>234</c:v>
                </c:pt>
                <c:pt idx="14">
                  <c:v>200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1024</c:v>
                </c:pt>
                <c:pt idx="5">
                  <c:v>1022</c:v>
                </c:pt>
                <c:pt idx="8">
                  <c:v>1300</c:v>
                </c:pt>
                <c:pt idx="11">
                  <c:v>1511</c:v>
                </c:pt>
                <c:pt idx="14">
                  <c:v>1333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220</c:v>
                </c:pt>
                <c:pt idx="3">
                  <c:v>240</c:v>
                </c:pt>
                <c:pt idx="6">
                  <c:v>212</c:v>
                </c:pt>
                <c:pt idx="9">
                  <c:v>284</c:v>
                </c:pt>
                <c:pt idx="12">
                  <c:v>311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457</c:v>
                </c:pt>
                <c:pt idx="3">
                  <c:v>429</c:v>
                </c:pt>
                <c:pt idx="6">
                  <c:v>402</c:v>
                </c:pt>
                <c:pt idx="9">
                  <c:v>375</c:v>
                </c:pt>
                <c:pt idx="12">
                  <c:v>351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2367</c:v>
                </c:pt>
                <c:pt idx="3">
                  <c:v>2151</c:v>
                </c:pt>
                <c:pt idx="6">
                  <c:v>1864</c:v>
                </c:pt>
                <c:pt idx="9">
                  <c:v>1548</c:v>
                </c:pt>
                <c:pt idx="12">
                  <c:v>1278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5088</c:v>
                </c:pt>
                <c:pt idx="3">
                  <c:v>4887</c:v>
                </c:pt>
                <c:pt idx="6">
                  <c:v>4769</c:v>
                </c:pt>
                <c:pt idx="9">
                  <c:v>4717</c:v>
                </c:pt>
                <c:pt idx="12">
                  <c:v>5844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1289</c:v>
                </c:pt>
                <c:pt idx="2">
                  <c:v>#N/A</c:v>
                </c:pt>
                <c:pt idx="3">
                  <c:v>#N/A</c:v>
                </c:pt>
                <c:pt idx="4">
                  <c:v>1263</c:v>
                </c:pt>
                <c:pt idx="5">
                  <c:v>#N/A</c:v>
                </c:pt>
                <c:pt idx="6">
                  <c:v>#N/A</c:v>
                </c:pt>
                <c:pt idx="7">
                  <c:v>971</c:v>
                </c:pt>
                <c:pt idx="8">
                  <c:v>#N/A</c:v>
                </c:pt>
                <c:pt idx="9">
                  <c:v>#N/A</c:v>
                </c:pt>
                <c:pt idx="10">
                  <c:v>764</c:v>
                </c:pt>
                <c:pt idx="11">
                  <c:v>#N/A</c:v>
                </c:pt>
                <c:pt idx="12">
                  <c:v>#N/A</c:v>
                </c:pt>
                <c:pt idx="13">
                  <c:v>2103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506</c:v>
                </c:pt>
                <c:pt idx="1">
                  <c:v>662</c:v>
                </c:pt>
                <c:pt idx="2">
                  <c:v>617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c:v>
                </c:pt>
                <c:pt idx="1">
                  <c:v>64</c:v>
                </c:pt>
                <c:pt idx="2">
                  <c:v>76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486</c:v>
                </c:pt>
                <c:pt idx="1">
                  <c:v>545</c:v>
                </c:pt>
                <c:pt idx="2">
                  <c:v>413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{4F492674-23CF-4936-9BA5-27BE47BDC7F3}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{F9772805-81AE-4E40-BABB-E47606CC9A97}</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{9F187232-7BF0-415C-9567-5AA14A7721C1}</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{C4EAFD2C-A66E-4DDF-B63F-BB0D0594FFF5}</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{A26B313D-9AE4-4153-BA9E-79D0CCEF7292}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{927309B2-FE9B-4472-8E56-FB871FCF0F42}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{5F68844F-D7A2-4E0F-84B9-E51E4D280135}</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{3AC65D84-B6FD-40A6-A7B9-39BC40653AB3}</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{5CEF9CD0-77BA-4EA3-973B-D66ECDAD11C4}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59.5</c:v>
                </c:pt>
                <c:pt idx="8">
                  <c:v>61.2</c:v>
                </c:pt>
                <c:pt idx="16">
                  <c:v>62.7</c:v>
                </c:pt>
                <c:pt idx="24">
                  <c:v>64.2</c:v>
                </c:pt>
                <c:pt idx="32">
                  <c:v>65.7</c:v>
                </c:pt>
              </c:numCache>
            </c:numRef>
          </c:xVal>
          <c:yVal>
            <c:numRef>
              <c:f>'公会計指標分析・財政指標組合せ分析表'!$BP$51:$DC$51</c:f>
              <c:numCache>
                <c:formatCode>#,##0.0;"▲ "#,##0.0</c:formatCode>
                <c:ptCount val="40"/>
                <c:pt idx="0">
                  <c:v>56.4</c:v>
                </c:pt>
                <c:pt idx="8">
                  <c:v>52.2</c:v>
                </c:pt>
                <c:pt idx="16">
                  <c:v>36.799999999999997</c:v>
                </c:pt>
                <c:pt idx="24">
                  <c:v>29.3</c:v>
                </c:pt>
                <c:pt idx="32">
                  <c:v>81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{81723399-F09E-4D27-8976-B9D6A1E684B0}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{9B401735-6ACB-4F71-ABF6-C5FB5C66BDF2}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{2F717B47-49AC-4BA6-949D-F574BA56D576}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{3022C79F-0349-4BFE-BB44-132F3DF73FE1}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{0541378B-554A-4A4C-AC92-7FAD445DCE2D}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{69FC6AA7-0AEF-46B0-8EB4-F7C05689EAD8}</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{BB177E43-BE1D-4C24-94DC-771795CF0424}</c15:txfldGUID>
                      <c15:f>'公会計指標分析・財政指標組合せ分析表'!$CF$50</c15:f>
                      <c15:dlblFieldTableCache>
                        <c:ptCount val="1"/>
                        <c:pt idx="0">
                          <c:v>R03</c:v>
                        </c:pt>
                      </c15:dlblFieldTableCache>
                    </c15:dlblFTEntry>
                  </c15:dlblFieldTable>
                </c:ext>
              </c:extLst>
            </c:dLbl>
            <c:dLbl>
              <c:idx val="24"/>
              <c:layout>
                <c:manualLayout>
                  <c:x val="-4.1249862031829218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{97A2D4D5-6B6D-4122-972C-5FC4DB13E6B5}</c15:txfldGUID>
                      <c15:f>'公会計指標分析・財政指標組合せ分析表'!$CN$50</c15:f>
                      <c15:dlblFieldTableCache>
                        <c:ptCount val="1"/>
                        <c:pt idx="0">
                          <c:v>R04</c:v>
                        </c:pt>
                      </c15:dlblFieldTableCache>
                    </c15:dlblFTEntry>
                  </c15:dlblFieldTable>
                </c:ext>
              </c:extLst>
            </c:dLbl>
            <c:dLbl>
              <c:idx val="32"/>
              <c:layout>
                <c:manualLayout>
                  <c:x val="-2.27816392686391e-002"/>
                  <c:y val="-6.4739042105865174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{DA9E9483-8D1A-48DA-B863-A49585856317}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{ADC469DE-E4B5-4AC2-BF15-D4C5AE3562A0}</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{99F92940-1FBE-4ACD-B755-1585FFBE994C}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{3EE00568-407C-42A4-9BE8-A59265F5629E}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{A53D1FAF-2544-4B82-B48C-889FE47A7BE2}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{7892BC39-9DD7-4A95-9FBC-D2FC703CA6F4}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{C27D2FFF-B1A0-40B4-88C0-DF39BFFD0CF0}</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{A277B186-0EE3-49A7-88D3-DAA162100CAD}</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{9626AE42-3B54-44CD-9599-C54AE7C7EE98}</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{20899E7A-226D-4297-96AF-EB37A14CEA4B}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12.8</c:v>
                </c:pt>
                <c:pt idx="8">
                  <c:v>11.5</c:v>
                </c:pt>
                <c:pt idx="16">
                  <c:v>10.1</c:v>
                </c:pt>
                <c:pt idx="24">
                  <c:v>9.4</c:v>
                </c:pt>
                <c:pt idx="32">
                  <c:v>9.1</c:v>
                </c:pt>
              </c:numCache>
            </c:numRef>
          </c:xVal>
          <c:yVal>
            <c:numRef>
              <c:f>'公会計指標分析・財政指標組合せ分析表'!$BP$73:$DC$73</c:f>
              <c:numCache>
                <c:formatCode>#,##0.0;"▲ "#,##0.0</c:formatCode>
                <c:ptCount val="40"/>
                <c:pt idx="0">
                  <c:v>56.4</c:v>
                </c:pt>
                <c:pt idx="8">
                  <c:v>52.2</c:v>
                </c:pt>
                <c:pt idx="16">
                  <c:v>36.799999999999997</c:v>
                </c:pt>
                <c:pt idx="24">
                  <c:v>29.3</c:v>
                </c:pt>
                <c:pt idx="32">
                  <c:v>81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1570342725075584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{58D64EA4-1536-4096-B954-2C2707850BB0}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{F15DED22-1C66-4F1C-A89E-0EC23D83C446}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{49426087-0A5C-40C3-B597-4EEA958F7F78}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{F69F2493-F8AD-4EDE-8DF7-DB2C38E50C44}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{FB492FAA-D1B6-4759-8DC2-98A512F55F8B}</c15:txfldGUID>
                      <c15:f>#REF!</c15:f>
                      <c15:dlblFieldTableCache>
                        <c:ptCount val="1"/>
                        <c:pt idx="0">
                          <c:v>#REF!</c:v>
                        </c:pt>
                      </c15:dlblFieldTableCache>
                    </c15:dlblFTEntry>
                  </c15:dlblFieldTable>
                </c:ext>
              </c:extLst>
            </c:dLbl>
            <c:dLbl>
              <c:idx val="8"/>
              <c:layout>
                <c:manualLayout>
                  <c:x val="-4.4905057365901176e-002"/>
                  <c:y val="-6.7146914152750842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{51E1EF1C-25A6-429B-A8DB-17ACF47F507C}</c15:txfldGUID>
                      <c15:f>'公会計指標分析・財政指標組合せ分析表'!$BX$72</c15:f>
                      <c15:dlblFieldTableCache>
                        <c:ptCount val="1"/>
                        <c:pt idx="0">
                          <c:v>R02</c:v>
                        </c:pt>
                      </c15:dlblFieldTableCache>
                    </c15:dlblFTEntry>
                  </c15:dlblFieldTable>
                </c:ext>
              </c:extLst>
            </c:dLbl>
            <c:dLbl>
              <c:idx val="16"/>
              <c:layout>
                <c:manualLayout>
                  <c:x val="-1.8235628084249993e-002"/>
                  <c:y val="-0.104988365697267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{24601E02-6D67-4603-8AFF-8160011D2171}</c15:txfldGUID>
                      <c15:f>'公会計指標分析・財政指標組合せ分析表'!$CF$72</c15:f>
                      <c15:dlblFieldTableCache>
                        <c:ptCount val="1"/>
                        <c:pt idx="0">
                          <c:v>R03</c:v>
                        </c:pt>
                      </c15:dlblFieldTableCache>
                    </c15:dlblFTEntry>
                  </c15:dlblFieldTable>
                </c:ext>
              </c:extLst>
            </c:dLbl>
            <c:dLbl>
              <c:idx val="24"/>
              <c:layout>
                <c:manualLayout>
                  <c:x val="-3.1570342725075584e-002"/>
                  <c:y val="-2.9305291364449926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{190D81FC-B406-4F3E-BA7D-65CF094CAE0D}</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6.714674290896612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{B0FF45CD-AAD3-4725-B6EA-939F64DB88F4}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北海道奈井江町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これまでの社会資本整備により、地方債の償還が多額となっているが、計画的に事業を遂行している。</a:t>
          </a:r>
          <a:endParaRPr lang="ja-JP" altLang="ja-JP" sz="1400">
            <a:effectLst/>
          </a:endParaRPr>
        </a:p>
        <a:p>
          <a:r>
            <a:rPr kumimoji="1" lang="ja-JP" altLang="ja-JP" sz="1100">
              <a:solidFill>
                <a:schemeClr val="dk1"/>
              </a:solidFill>
              <a:effectLst/>
              <a:latin typeface="+mn-lt"/>
              <a:ea typeface="+mn-ea"/>
              <a:cs typeface="+mn-cs"/>
            </a:rPr>
            <a:t>　引き続き、事業の必要性・緊急性を勘案し、新規地方債の発行を抑制するとともに、有利な地方債の活用により、公債費の適正化に努める。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満期一括償還地方債はないため、積み立ては行っていない。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北海道奈井江町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将来負担額全体においては、</a:t>
          </a:r>
          <a:r>
            <a:rPr kumimoji="1" lang="ja-JP" altLang="en-US" sz="1100" baseline="0">
              <a:solidFill>
                <a:schemeClr val="dk1"/>
              </a:solidFill>
              <a:effectLst/>
              <a:latin typeface="+mn-lt"/>
              <a:ea typeface="+mn-ea"/>
              <a:cs typeface="+mn-cs"/>
            </a:rPr>
            <a:t>庁舎整備事業の実施により増加</a:t>
          </a:r>
          <a:r>
            <a:rPr kumimoji="1" lang="ja-JP" altLang="ja-JP" sz="1100">
              <a:solidFill>
                <a:schemeClr val="dk1"/>
              </a:solidFill>
              <a:effectLst/>
              <a:latin typeface="+mn-lt"/>
              <a:ea typeface="+mn-ea"/>
              <a:cs typeface="+mn-cs"/>
            </a:rPr>
            <a:t>、充当可能財源等については、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傾向にある。</a:t>
          </a:r>
          <a:endParaRPr lang="ja-JP" altLang="ja-JP" sz="1400">
            <a:effectLst/>
          </a:endParaRPr>
        </a:p>
        <a:p>
          <a:r>
            <a:rPr kumimoji="1" lang="ja-JP" altLang="ja-JP" sz="1100">
              <a:solidFill>
                <a:schemeClr val="dk1"/>
              </a:solidFill>
              <a:effectLst/>
              <a:latin typeface="+mn-lt"/>
              <a:ea typeface="+mn-ea"/>
              <a:cs typeface="+mn-cs"/>
            </a:rPr>
            <a:t>　引き続き、事務事業の効率化、見直し等による経費の削減に努め、財政調整基金等への積立による充当可能基金の増額や、計画的な事業遂行により新規地方債の発行抑制、有利な地方債の活用、繰上償還等の実施により比率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北海道奈井江町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「地域振興基金」から定住対策事業等のため</a:t>
          </a:r>
          <a:r>
            <a:rPr kumimoji="1" lang="en-US" altLang="ja-JP" sz="1100">
              <a:solidFill>
                <a:schemeClr val="dk1"/>
              </a:solidFill>
              <a:effectLst/>
              <a:latin typeface="+mn-lt"/>
              <a:ea typeface="+mn-ea"/>
              <a:cs typeface="+mn-cs"/>
            </a:rPr>
            <a:t>3,921</a:t>
          </a:r>
          <a:r>
            <a:rPr kumimoji="1" lang="ja-JP" altLang="ja-JP" sz="1100">
              <a:solidFill>
                <a:schemeClr val="dk1"/>
              </a:solidFill>
              <a:effectLst/>
              <a:latin typeface="+mn-lt"/>
              <a:ea typeface="+mn-ea"/>
              <a:cs typeface="+mn-cs"/>
            </a:rPr>
            <a:t>万円、「農業担い手育成基金」から農業施設元利償還等のため</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万円、「奈井江町役場庁舎整備基　　</a:t>
          </a:r>
          <a:endParaRPr lang="ja-JP" altLang="ja-JP" sz="1400">
            <a:effectLst/>
          </a:endParaRPr>
        </a:p>
        <a:p>
          <a:r>
            <a:rPr kumimoji="1" lang="ja-JP" altLang="ja-JP" sz="1100">
              <a:solidFill>
                <a:schemeClr val="dk1"/>
              </a:solidFill>
              <a:effectLst/>
              <a:latin typeface="+mn-lt"/>
              <a:ea typeface="+mn-ea"/>
              <a:cs typeface="+mn-cs"/>
            </a:rPr>
            <a:t>　金」から庁舎整備のため</a:t>
          </a:r>
          <a:r>
            <a:rPr kumimoji="1" lang="en-US" altLang="ja-JP" sz="1100">
              <a:solidFill>
                <a:schemeClr val="dk1"/>
              </a:solidFill>
              <a:effectLst/>
              <a:latin typeface="+mn-lt"/>
              <a:ea typeface="+mn-ea"/>
              <a:cs typeface="+mn-cs"/>
            </a:rPr>
            <a:t>16,684</a:t>
          </a:r>
          <a:r>
            <a:rPr kumimoji="1" lang="ja-JP" altLang="ja-JP" sz="1100">
              <a:solidFill>
                <a:schemeClr val="dk1"/>
              </a:solidFill>
              <a:effectLst/>
              <a:latin typeface="+mn-lt"/>
              <a:ea typeface="+mn-ea"/>
              <a:cs typeface="+mn-cs"/>
            </a:rPr>
            <a:t>万円を、「公共施設等整備基金」から公共施設の維持補修のため</a:t>
          </a:r>
          <a:r>
            <a:rPr kumimoji="1" lang="en-US" altLang="ja-JP" sz="1100">
              <a:solidFill>
                <a:schemeClr val="dk1"/>
              </a:solidFill>
              <a:effectLst/>
              <a:latin typeface="+mn-lt"/>
              <a:ea typeface="+mn-ea"/>
              <a:cs typeface="+mn-cs"/>
            </a:rPr>
            <a:t>4,425</a:t>
          </a:r>
          <a:r>
            <a:rPr kumimoji="1" lang="ja-JP" altLang="ja-JP" sz="1100">
              <a:solidFill>
                <a:schemeClr val="dk1"/>
              </a:solidFill>
              <a:effectLst/>
              <a:latin typeface="+mn-lt"/>
              <a:ea typeface="+mn-ea"/>
              <a:cs typeface="+mn-cs"/>
            </a:rPr>
            <a:t>万円を取り崩した一方で、「財政調整基金」に</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万円、「地域振興基金」に</a:t>
          </a:r>
          <a:r>
            <a:rPr kumimoji="1" lang="en-US" altLang="ja-JP" sz="1100">
              <a:solidFill>
                <a:schemeClr val="dk1"/>
              </a:solidFill>
              <a:effectLst/>
              <a:latin typeface="+mn-lt"/>
              <a:ea typeface="+mn-ea"/>
              <a:cs typeface="+mn-cs"/>
            </a:rPr>
            <a:t>2,720</a:t>
          </a:r>
          <a:r>
            <a:rPr kumimoji="1" lang="ja-JP" altLang="ja-JP" sz="1100">
              <a:solidFill>
                <a:schemeClr val="dk1"/>
              </a:solidFill>
              <a:effectLst/>
              <a:latin typeface="+mn-lt"/>
              <a:ea typeface="+mn-ea"/>
              <a:cs typeface="+mn-cs"/>
            </a:rPr>
            <a:t>万円、「農業担い手育成基金」に</a:t>
          </a:r>
          <a:r>
            <a:rPr kumimoji="1" lang="en-US" altLang="ja-JP" sz="1100">
              <a:solidFill>
                <a:schemeClr val="dk1"/>
              </a:solidFill>
              <a:effectLst/>
              <a:latin typeface="+mn-lt"/>
              <a:ea typeface="+mn-ea"/>
              <a:cs typeface="+mn-cs"/>
            </a:rPr>
            <a:t>794</a:t>
          </a:r>
          <a:r>
            <a:rPr kumimoji="1" lang="ja-JP" altLang="ja-JP" sz="1100">
              <a:solidFill>
                <a:schemeClr val="dk1"/>
              </a:solidFill>
              <a:effectLst/>
              <a:latin typeface="+mn-lt"/>
              <a:ea typeface="+mn-ea"/>
              <a:cs typeface="+mn-cs"/>
            </a:rPr>
            <a:t>万円、「奈井江町役場庁舎整備基金」に</a:t>
          </a:r>
          <a:r>
            <a:rPr kumimoji="1" lang="en-US" altLang="ja-JP" sz="1100">
              <a:solidFill>
                <a:schemeClr val="dk1"/>
              </a:solidFill>
              <a:effectLst/>
              <a:latin typeface="+mn-lt"/>
              <a:ea typeface="+mn-ea"/>
              <a:cs typeface="+mn-cs"/>
            </a:rPr>
            <a:t>6,015</a:t>
          </a:r>
          <a:r>
            <a:rPr kumimoji="1" lang="ja-JP" altLang="ja-JP" sz="1100">
              <a:solidFill>
                <a:schemeClr val="dk1"/>
              </a:solidFill>
              <a:effectLst/>
              <a:latin typeface="+mn-lt"/>
              <a:ea typeface="+mn-ea"/>
              <a:cs typeface="+mn-cs"/>
            </a:rPr>
            <a:t>万円、「公共施設等整備基金」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万円積み立てたこと等により、基金全体としては、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6,511</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「奈井江町役場庁舎整備基金」、「公共施設整備等基金」への積立ては毎年度行う予定の一方で、庁舎整備、公共施設整備への取り崩しも予定し</a:t>
          </a:r>
          <a:endParaRPr lang="ja-JP" altLang="ja-JP" sz="1400">
            <a:effectLst/>
          </a:endParaRPr>
        </a:p>
        <a:p>
          <a:r>
            <a:rPr kumimoji="1" lang="ja-JP" altLang="ja-JP" sz="1100">
              <a:solidFill>
                <a:schemeClr val="dk1"/>
              </a:solidFill>
              <a:effectLst/>
              <a:latin typeface="+mn-lt"/>
              <a:ea typeface="+mn-ea"/>
              <a:cs typeface="+mn-cs"/>
            </a:rPr>
            <a:t>　ているため、令和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年度以降は基金全体として減少の見込みにある。「財政調整基金」の取崩しを最小限に抑えていく。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奈井江町役場庁舎整備基金：役場庁舎の整備</a:t>
          </a:r>
          <a:endParaRPr lang="ja-JP" altLang="ja-JP" sz="1400">
            <a:effectLst/>
          </a:endParaRPr>
        </a:p>
        <a:p>
          <a:r>
            <a:rPr kumimoji="1" lang="ja-JP" altLang="ja-JP" sz="1100">
              <a:solidFill>
                <a:schemeClr val="dk1"/>
              </a:solidFill>
              <a:effectLst/>
              <a:latin typeface="+mn-lt"/>
              <a:ea typeface="+mn-ea"/>
              <a:cs typeface="+mn-cs"/>
            </a:rPr>
            <a:t>　　地域振興基金：地域の振興</a:t>
          </a:r>
          <a:endParaRPr lang="ja-JP" altLang="ja-JP" sz="1400">
            <a:effectLst/>
          </a:endParaRPr>
        </a:p>
        <a:p>
          <a:r>
            <a:rPr kumimoji="1" lang="ja-JP" altLang="ja-JP" sz="1100">
              <a:solidFill>
                <a:schemeClr val="dk1"/>
              </a:solidFill>
              <a:effectLst/>
              <a:latin typeface="+mn-lt"/>
              <a:ea typeface="+mn-ea"/>
              <a:cs typeface="+mn-cs"/>
            </a:rPr>
            <a:t>　　農業担い手育成基金：農業の担い手育成及び振興発展</a:t>
          </a:r>
          <a:endParaRPr lang="ja-JP" altLang="ja-JP" sz="1400">
            <a:effectLst/>
          </a:endParaRPr>
        </a:p>
        <a:p>
          <a:r>
            <a:rPr kumimoji="1" lang="ja-JP" altLang="ja-JP" sz="1100">
              <a:solidFill>
                <a:schemeClr val="dk1"/>
              </a:solidFill>
              <a:effectLst/>
              <a:latin typeface="+mn-lt"/>
              <a:ea typeface="+mn-ea"/>
              <a:cs typeface="+mn-cs"/>
            </a:rPr>
            <a:t>　　公共施設整備等基金：公共施設の整備、改修及び解体等</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中小企業振興保証融資感染症対策</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新型コロナ流行に関連する保証融資</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奈井江町役場庁舎整備基金：庁舎整備のため、</a:t>
          </a:r>
          <a:r>
            <a:rPr kumimoji="1" lang="en-US" altLang="ja-JP" sz="1100">
              <a:solidFill>
                <a:schemeClr val="dk1"/>
              </a:solidFill>
              <a:effectLst/>
              <a:latin typeface="+mn-lt"/>
              <a:ea typeface="+mn-ea"/>
              <a:cs typeface="+mn-cs"/>
            </a:rPr>
            <a:t>6,015</a:t>
          </a:r>
          <a:r>
            <a:rPr kumimoji="1" lang="ja-JP" altLang="en-US" sz="1100">
              <a:solidFill>
                <a:schemeClr val="dk1"/>
              </a:solidFill>
              <a:effectLst/>
              <a:latin typeface="+mn-lt"/>
              <a:ea typeface="+mn-ea"/>
              <a:cs typeface="+mn-cs"/>
            </a:rPr>
            <a:t>万円を積み立てた一方で、</a:t>
          </a:r>
          <a:r>
            <a:rPr kumimoji="1" lang="en-US" altLang="ja-JP" sz="1100">
              <a:solidFill>
                <a:schemeClr val="dk1"/>
              </a:solidFill>
              <a:effectLst/>
              <a:latin typeface="+mn-lt"/>
              <a:ea typeface="+mn-ea"/>
              <a:cs typeface="+mn-cs"/>
            </a:rPr>
            <a:t>16,684</a:t>
          </a:r>
          <a:r>
            <a:rPr kumimoji="1" lang="ja-JP" altLang="ja-JP" sz="1100">
              <a:solidFill>
                <a:schemeClr val="dk1"/>
              </a:solidFill>
              <a:effectLst/>
              <a:latin typeface="+mn-lt"/>
              <a:ea typeface="+mn-ea"/>
              <a:cs typeface="+mn-cs"/>
            </a:rPr>
            <a:t>万円を充当したことにより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地域振興基金：定住対策事業等のため</a:t>
          </a:r>
          <a:r>
            <a:rPr kumimoji="1" lang="ja-JP" altLang="en-US" sz="1100">
              <a:solidFill>
                <a:schemeClr val="dk1"/>
              </a:solidFill>
              <a:effectLst/>
              <a:latin typeface="+mn-lt"/>
              <a:ea typeface="+mn-ea"/>
              <a:cs typeface="+mn-cs"/>
            </a:rPr>
            <a:t>寄附金など</a:t>
          </a:r>
          <a:r>
            <a:rPr kumimoji="1" lang="en-US" altLang="ja-JP" sz="1100">
              <a:solidFill>
                <a:schemeClr val="dk1"/>
              </a:solidFill>
              <a:effectLst/>
              <a:latin typeface="+mn-lt"/>
              <a:ea typeface="+mn-ea"/>
              <a:cs typeface="+mn-cs"/>
            </a:rPr>
            <a:t>2,720</a:t>
          </a:r>
          <a:r>
            <a:rPr kumimoji="1" lang="ja-JP" altLang="en-US" sz="1100">
              <a:solidFill>
                <a:schemeClr val="dk1"/>
              </a:solidFill>
              <a:effectLst/>
              <a:latin typeface="+mn-lt"/>
              <a:ea typeface="+mn-ea"/>
              <a:cs typeface="+mn-cs"/>
            </a:rPr>
            <a:t>万円を積み立てた一方で、</a:t>
          </a:r>
          <a:r>
            <a:rPr kumimoji="1" lang="en-US" altLang="ja-JP" sz="1100">
              <a:solidFill>
                <a:schemeClr val="dk1"/>
              </a:solidFill>
              <a:effectLst/>
              <a:latin typeface="+mn-lt"/>
              <a:ea typeface="+mn-ea"/>
              <a:cs typeface="+mn-cs"/>
            </a:rPr>
            <a:t>3,921</a:t>
          </a:r>
          <a:r>
            <a:rPr kumimoji="1" lang="ja-JP" altLang="ja-JP" sz="1100">
              <a:solidFill>
                <a:schemeClr val="dk1"/>
              </a:solidFill>
              <a:effectLst/>
              <a:latin typeface="+mn-lt"/>
              <a:ea typeface="+mn-ea"/>
              <a:cs typeface="+mn-cs"/>
            </a:rPr>
            <a:t>万円を充当したことにより減少。</a:t>
          </a:r>
          <a:endParaRPr lang="ja-JP" altLang="ja-JP" sz="1400">
            <a:effectLst/>
          </a:endParaRPr>
        </a:p>
        <a:p>
          <a:r>
            <a:rPr kumimoji="1" lang="ja-JP" altLang="ja-JP" sz="1100">
              <a:solidFill>
                <a:schemeClr val="dk1"/>
              </a:solidFill>
              <a:effectLst/>
              <a:latin typeface="+mn-lt"/>
              <a:ea typeface="+mn-ea"/>
              <a:cs typeface="+mn-cs"/>
            </a:rPr>
            <a:t>　　農業担い手育成基金：農業施設元利償還等のため</a:t>
          </a:r>
          <a:r>
            <a:rPr kumimoji="1" lang="en-US" altLang="ja-JP" sz="1100">
              <a:solidFill>
                <a:schemeClr val="dk1"/>
              </a:solidFill>
              <a:effectLst/>
              <a:latin typeface="+mn-lt"/>
              <a:ea typeface="+mn-ea"/>
              <a:cs typeface="+mn-cs"/>
            </a:rPr>
            <a:t>794</a:t>
          </a:r>
          <a:r>
            <a:rPr kumimoji="1" lang="ja-JP" altLang="en-US" sz="1100">
              <a:solidFill>
                <a:schemeClr val="dk1"/>
              </a:solidFill>
              <a:effectLst/>
              <a:latin typeface="+mn-lt"/>
              <a:ea typeface="+mn-ea"/>
              <a:cs typeface="+mn-cs"/>
            </a:rPr>
            <a:t>万円を積み立てた一方で、</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万円を充当したことにより減少。</a:t>
          </a:r>
          <a:endParaRPr lang="ja-JP" altLang="ja-JP" sz="1400">
            <a:effectLst/>
          </a:endParaRPr>
        </a:p>
        <a:p>
          <a:r>
            <a:rPr kumimoji="1" lang="ja-JP" altLang="ja-JP" sz="1100">
              <a:solidFill>
                <a:schemeClr val="dk1"/>
              </a:solidFill>
              <a:effectLst/>
              <a:latin typeface="+mn-lt"/>
              <a:ea typeface="+mn-ea"/>
              <a:cs typeface="+mn-cs"/>
            </a:rPr>
            <a:t>　　公共施設整備等基金：公共施設維持補修のため</a:t>
          </a:r>
          <a:r>
            <a:rPr kumimoji="1" lang="en-US" altLang="ja-JP" sz="1100">
              <a:solidFill>
                <a:schemeClr val="dk1"/>
              </a:solidFill>
              <a:effectLst/>
              <a:latin typeface="+mn-lt"/>
              <a:ea typeface="+mn-ea"/>
              <a:cs typeface="+mn-cs"/>
            </a:rPr>
            <a:t>4,000</a:t>
          </a:r>
          <a:r>
            <a:rPr kumimoji="1" lang="ja-JP" altLang="en-US" sz="1100">
              <a:solidFill>
                <a:schemeClr val="dk1"/>
              </a:solidFill>
              <a:effectLst/>
              <a:latin typeface="+mn-lt"/>
              <a:ea typeface="+mn-ea"/>
              <a:cs typeface="+mn-cs"/>
            </a:rPr>
            <a:t>万円を積み立てた一方で、</a:t>
          </a:r>
          <a:r>
            <a:rPr kumimoji="1" lang="en-US" altLang="ja-JP" sz="1100">
              <a:solidFill>
                <a:schemeClr val="dk1"/>
              </a:solidFill>
              <a:effectLst/>
              <a:latin typeface="+mn-lt"/>
              <a:ea typeface="+mn-ea"/>
              <a:cs typeface="+mn-cs"/>
            </a:rPr>
            <a:t>4,425</a:t>
          </a:r>
          <a:r>
            <a:rPr kumimoji="1" lang="ja-JP" altLang="ja-JP" sz="1100">
              <a:solidFill>
                <a:schemeClr val="dk1"/>
              </a:solidFill>
              <a:effectLst/>
              <a:latin typeface="+mn-lt"/>
              <a:ea typeface="+mn-ea"/>
              <a:cs typeface="+mn-cs"/>
            </a:rPr>
            <a:t>万円を充当したことにより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中小企業振興保証融資感染症対策基金：中小企業振興保証融資事業のため</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万円を充当したことにより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　　公共施設整備等基金：公共施設維持補修のため、毎年</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万円程度を積立予定。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取り崩しを行ったため減少。</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a:solidFill>
                <a:schemeClr val="dk1"/>
              </a:solidFill>
              <a:effectLst/>
              <a:latin typeface="+mn-lt"/>
              <a:ea typeface="+mn-ea"/>
              <a:cs typeface="+mn-cs"/>
            </a:rPr>
            <a:t>　　社会情勢の影響により経常経費が上昇傾向であることから、事業内容等の精査を進め、次期まちづくり計画（Ｒ７～）における財政推計で安定的に積</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立てを行えるよう方策を講じる必要がある。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交付税（臨時財政対策債償還分）、</a:t>
          </a:r>
          <a:r>
            <a:rPr kumimoji="1" lang="ja-JP" altLang="ja-JP" sz="1100">
              <a:solidFill>
                <a:schemeClr val="dk1"/>
              </a:solidFill>
              <a:effectLst/>
              <a:latin typeface="+mn-lt"/>
              <a:ea typeface="+mn-ea"/>
              <a:cs typeface="+mn-cs"/>
            </a:rPr>
            <a:t>財産収入（預金利息）</a:t>
          </a:r>
          <a:r>
            <a:rPr kumimoji="1" lang="ja-JP" altLang="en-US" sz="1100">
              <a:solidFill>
                <a:schemeClr val="dk1"/>
              </a:solidFill>
              <a:effectLst/>
              <a:latin typeface="+mn-lt"/>
              <a:ea typeface="+mn-ea"/>
              <a:cs typeface="+mn-cs"/>
            </a:rPr>
            <a:t>を積み立てたことより増加</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普通交付税追加交付のうち、臨時財政対策債償還分の交付あった場合は積み立てを行うが、当面は積立予定なし。</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5" name="テキスト ボックス 3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年度に策定した公共施設等総合管理計画において、公共施設の延べ床面積を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％削減する目標を掲げている。</a:t>
          </a:r>
          <a:endParaRPr lang="ja-JP" altLang="ja-JP">
            <a:effectLst/>
          </a:endParaRPr>
        </a:p>
        <a:p>
          <a:r>
            <a:rPr kumimoji="1" lang="ja-JP" altLang="ja-JP" sz="1100">
              <a:solidFill>
                <a:schemeClr val="dk1"/>
              </a:solidFill>
              <a:effectLst/>
              <a:latin typeface="+mn-lt"/>
              <a:ea typeface="+mn-ea"/>
              <a:cs typeface="+mn-cs"/>
            </a:rPr>
            <a:t>　類似団体と比較して高い水準ではないが、個別施設計画により、老朽化した施設の集約化・複合化・除却に対する取り組みが急務となっている。</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1" name="テキスト ボックス 5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53" name="テキスト ボックス 5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5" name="テキスト ボックス 5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7" name="テキスト ボックス 5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59" name="テキスト ボックス 5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1" name="テキスト ボックス 6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88900</xdr:rowOff>
    </xdr:from>
    <xdr:to xmlns:xdr="http://schemas.openxmlformats.org/drawingml/2006/spreadsheetDrawing">
      <xdr:col>23</xdr:col>
      <xdr:colOff>85090</xdr:colOff>
      <xdr:row>32</xdr:row>
      <xdr:rowOff>147955</xdr:rowOff>
    </xdr:to>
    <xdr:cxnSp macro="">
      <xdr:nvCxnSpPr>
        <xdr:cNvPr id="63" name="直線コネクタ 62"/>
        <xdr:cNvCxnSpPr/>
      </xdr:nvCxnSpPr>
      <xdr:spPr>
        <a:xfrm flipV="1">
          <a:off x="4760595" y="5318125"/>
          <a:ext cx="127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151765</xdr:rowOff>
    </xdr:from>
    <xdr:ext cx="404495" cy="259080"/>
    <xdr:sp macro="" textlink="">
      <xdr:nvSpPr>
        <xdr:cNvPr id="64" name="有形固定資産減価償却率最小値テキスト"/>
        <xdr:cNvSpPr txBox="1"/>
      </xdr:nvSpPr>
      <xdr:spPr>
        <a:xfrm>
          <a:off x="4813300" y="6409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147955</xdr:rowOff>
    </xdr:from>
    <xdr:to xmlns:xdr="http://schemas.openxmlformats.org/drawingml/2006/spreadsheetDrawing">
      <xdr:col>23</xdr:col>
      <xdr:colOff>174625</xdr:colOff>
      <xdr:row>32</xdr:row>
      <xdr:rowOff>147955</xdr:rowOff>
    </xdr:to>
    <xdr:cxnSp macro="">
      <xdr:nvCxnSpPr>
        <xdr:cNvPr id="65" name="直線コネクタ 64"/>
        <xdr:cNvCxnSpPr/>
      </xdr:nvCxnSpPr>
      <xdr:spPr>
        <a:xfrm>
          <a:off x="46736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35560</xdr:rowOff>
    </xdr:from>
    <xdr:ext cx="404495" cy="259080"/>
    <xdr:sp macro="" textlink="">
      <xdr:nvSpPr>
        <xdr:cNvPr id="66" name="有形固定資産減価償却率最大値テキスト"/>
        <xdr:cNvSpPr txBox="1"/>
      </xdr:nvSpPr>
      <xdr:spPr>
        <a:xfrm>
          <a:off x="4813300" y="509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88900</xdr:rowOff>
    </xdr:from>
    <xdr:to xmlns:xdr="http://schemas.openxmlformats.org/drawingml/2006/spreadsheetDrawing">
      <xdr:col>23</xdr:col>
      <xdr:colOff>174625</xdr:colOff>
      <xdr:row>26</xdr:row>
      <xdr:rowOff>88900</xdr:rowOff>
    </xdr:to>
    <xdr:cxnSp macro="">
      <xdr:nvCxnSpPr>
        <xdr:cNvPr id="67" name="直線コネクタ 66"/>
        <xdr:cNvCxnSpPr/>
      </xdr:nvCxnSpPr>
      <xdr:spPr>
        <a:xfrm>
          <a:off x="4673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151765</xdr:rowOff>
    </xdr:from>
    <xdr:ext cx="404495" cy="259080"/>
    <xdr:sp macro="" textlink="">
      <xdr:nvSpPr>
        <xdr:cNvPr id="68" name="有形固定資産減価償却率平均値テキスト"/>
        <xdr:cNvSpPr txBox="1"/>
      </xdr:nvSpPr>
      <xdr:spPr>
        <a:xfrm>
          <a:off x="4813300" y="58953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1905</xdr:rowOff>
    </xdr:from>
    <xdr:to xmlns:xdr="http://schemas.openxmlformats.org/drawingml/2006/spreadsheetDrawing">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3810</xdr:rowOff>
    </xdr:from>
    <xdr:to xmlns:xdr="http://schemas.openxmlformats.org/drawingml/2006/spreadsheetDrawing">
      <xdr:col>19</xdr:col>
      <xdr:colOff>187325</xdr:colOff>
      <xdr:row>30</xdr:row>
      <xdr:rowOff>105410</xdr:rowOff>
    </xdr:to>
    <xdr:sp macro="" textlink="">
      <xdr:nvSpPr>
        <xdr:cNvPr id="70" name="フローチャート: 判断 69"/>
        <xdr:cNvSpPr/>
      </xdr:nvSpPr>
      <xdr:spPr>
        <a:xfrm>
          <a:off x="40005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156210</xdr:rowOff>
    </xdr:from>
    <xdr:to xmlns:xdr="http://schemas.openxmlformats.org/drawingml/2006/spreadsheetDrawing">
      <xdr:col>15</xdr:col>
      <xdr:colOff>187325</xdr:colOff>
      <xdr:row>30</xdr:row>
      <xdr:rowOff>86360</xdr:rowOff>
    </xdr:to>
    <xdr:sp macro="" textlink="">
      <xdr:nvSpPr>
        <xdr:cNvPr id="71" name="フローチャート: 判断 70"/>
        <xdr:cNvSpPr/>
      </xdr:nvSpPr>
      <xdr:spPr>
        <a:xfrm>
          <a:off x="3238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109220</xdr:rowOff>
    </xdr:from>
    <xdr:to xmlns:xdr="http://schemas.openxmlformats.org/drawingml/2006/spreadsheetDrawing">
      <xdr:col>11</xdr:col>
      <xdr:colOff>187325</xdr:colOff>
      <xdr:row>30</xdr:row>
      <xdr:rowOff>38735</xdr:rowOff>
    </xdr:to>
    <xdr:sp macro="" textlink="">
      <xdr:nvSpPr>
        <xdr:cNvPr id="72" name="フローチャート: 判断 71"/>
        <xdr:cNvSpPr/>
      </xdr:nvSpPr>
      <xdr:spPr>
        <a:xfrm>
          <a:off x="2476500" y="58527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82550</xdr:rowOff>
    </xdr:from>
    <xdr:to xmlns:xdr="http://schemas.openxmlformats.org/drawingml/2006/spreadsheetDrawing">
      <xdr:col>7</xdr:col>
      <xdr:colOff>187325</xdr:colOff>
      <xdr:row>30</xdr:row>
      <xdr:rowOff>12700</xdr:rowOff>
    </xdr:to>
    <xdr:sp macro="" textlink="">
      <xdr:nvSpPr>
        <xdr:cNvPr id="73" name="フローチャート: 判断 72"/>
        <xdr:cNvSpPr/>
      </xdr:nvSpPr>
      <xdr:spPr>
        <a:xfrm>
          <a:off x="1714500" y="582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4" name="テキスト ボックス 7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5" name="テキスト ボックス 7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6" name="テキスト ボックス 7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7" name="テキスト ボックス 7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78" name="テキスト ボックス 7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145415</xdr:rowOff>
    </xdr:from>
    <xdr:to xmlns:xdr="http://schemas.openxmlformats.org/drawingml/2006/spreadsheetDrawing">
      <xdr:col>23</xdr:col>
      <xdr:colOff>136525</xdr:colOff>
      <xdr:row>30</xdr:row>
      <xdr:rowOff>75565</xdr:rowOff>
    </xdr:to>
    <xdr:sp macro="" textlink="">
      <xdr:nvSpPr>
        <xdr:cNvPr id="79" name="楕円 78"/>
        <xdr:cNvSpPr/>
      </xdr:nvSpPr>
      <xdr:spPr>
        <a:xfrm>
          <a:off x="4711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168275</xdr:rowOff>
    </xdr:from>
    <xdr:ext cx="404495" cy="258445"/>
    <xdr:sp macro="" textlink="">
      <xdr:nvSpPr>
        <xdr:cNvPr id="80" name="有形固定資産減価償却率該当値テキスト"/>
        <xdr:cNvSpPr txBox="1"/>
      </xdr:nvSpPr>
      <xdr:spPr>
        <a:xfrm>
          <a:off x="4813300" y="5740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113030</xdr:rowOff>
    </xdr:from>
    <xdr:to xmlns:xdr="http://schemas.openxmlformats.org/drawingml/2006/spreadsheetDrawing">
      <xdr:col>19</xdr:col>
      <xdr:colOff>187325</xdr:colOff>
      <xdr:row>30</xdr:row>
      <xdr:rowOff>43180</xdr:rowOff>
    </xdr:to>
    <xdr:sp macro="" textlink="">
      <xdr:nvSpPr>
        <xdr:cNvPr id="81" name="楕円 80"/>
        <xdr:cNvSpPr/>
      </xdr:nvSpPr>
      <xdr:spPr>
        <a:xfrm>
          <a:off x="4000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163830</xdr:rowOff>
    </xdr:from>
    <xdr:to xmlns:xdr="http://schemas.openxmlformats.org/drawingml/2006/spreadsheetDrawing">
      <xdr:col>23</xdr:col>
      <xdr:colOff>85725</xdr:colOff>
      <xdr:row>30</xdr:row>
      <xdr:rowOff>24765</xdr:rowOff>
    </xdr:to>
    <xdr:cxnSp macro="">
      <xdr:nvCxnSpPr>
        <xdr:cNvPr id="82" name="直線コネクタ 81"/>
        <xdr:cNvCxnSpPr/>
      </xdr:nvCxnSpPr>
      <xdr:spPr>
        <a:xfrm>
          <a:off x="4051300" y="590740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80645</xdr:rowOff>
    </xdr:from>
    <xdr:to xmlns:xdr="http://schemas.openxmlformats.org/drawingml/2006/spreadsheetDrawing">
      <xdr:col>15</xdr:col>
      <xdr:colOff>187325</xdr:colOff>
      <xdr:row>30</xdr:row>
      <xdr:rowOff>10795</xdr:rowOff>
    </xdr:to>
    <xdr:sp macro="" textlink="">
      <xdr:nvSpPr>
        <xdr:cNvPr id="83" name="楕円 82"/>
        <xdr:cNvSpPr/>
      </xdr:nvSpPr>
      <xdr:spPr>
        <a:xfrm>
          <a:off x="3238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132080</xdr:rowOff>
    </xdr:from>
    <xdr:to xmlns:xdr="http://schemas.openxmlformats.org/drawingml/2006/spreadsheetDrawing">
      <xdr:col>19</xdr:col>
      <xdr:colOff>136525</xdr:colOff>
      <xdr:row>29</xdr:row>
      <xdr:rowOff>163830</xdr:rowOff>
    </xdr:to>
    <xdr:cxnSp macro="">
      <xdr:nvCxnSpPr>
        <xdr:cNvPr id="84" name="直線コネクタ 83"/>
        <xdr:cNvCxnSpPr/>
      </xdr:nvCxnSpPr>
      <xdr:spPr>
        <a:xfrm>
          <a:off x="3289300" y="587565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48260</xdr:rowOff>
    </xdr:from>
    <xdr:to xmlns:xdr="http://schemas.openxmlformats.org/drawingml/2006/spreadsheetDrawing">
      <xdr:col>11</xdr:col>
      <xdr:colOff>187325</xdr:colOff>
      <xdr:row>29</xdr:row>
      <xdr:rowOff>149860</xdr:rowOff>
    </xdr:to>
    <xdr:sp macro="" textlink="">
      <xdr:nvSpPr>
        <xdr:cNvPr id="85" name="楕円 84"/>
        <xdr:cNvSpPr/>
      </xdr:nvSpPr>
      <xdr:spPr>
        <a:xfrm>
          <a:off x="2476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99060</xdr:rowOff>
    </xdr:from>
    <xdr:to xmlns:xdr="http://schemas.openxmlformats.org/drawingml/2006/spreadsheetDrawing">
      <xdr:col>15</xdr:col>
      <xdr:colOff>136525</xdr:colOff>
      <xdr:row>29</xdr:row>
      <xdr:rowOff>132080</xdr:rowOff>
    </xdr:to>
    <xdr:cxnSp macro="">
      <xdr:nvCxnSpPr>
        <xdr:cNvPr id="86" name="直線コネクタ 85"/>
        <xdr:cNvCxnSpPr/>
      </xdr:nvCxnSpPr>
      <xdr:spPr>
        <a:xfrm>
          <a:off x="2527300" y="584263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11430</xdr:rowOff>
    </xdr:from>
    <xdr:to xmlns:xdr="http://schemas.openxmlformats.org/drawingml/2006/spreadsheetDrawing">
      <xdr:col>7</xdr:col>
      <xdr:colOff>187325</xdr:colOff>
      <xdr:row>29</xdr:row>
      <xdr:rowOff>113030</xdr:rowOff>
    </xdr:to>
    <xdr:sp macro="" textlink="">
      <xdr:nvSpPr>
        <xdr:cNvPr id="87" name="楕円 86"/>
        <xdr:cNvSpPr/>
      </xdr:nvSpPr>
      <xdr:spPr>
        <a:xfrm>
          <a:off x="1714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62230</xdr:rowOff>
    </xdr:from>
    <xdr:to xmlns:xdr="http://schemas.openxmlformats.org/drawingml/2006/spreadsheetDrawing">
      <xdr:col>11</xdr:col>
      <xdr:colOff>136525</xdr:colOff>
      <xdr:row>29</xdr:row>
      <xdr:rowOff>99060</xdr:rowOff>
    </xdr:to>
    <xdr:cxnSp macro="">
      <xdr:nvCxnSpPr>
        <xdr:cNvPr id="88" name="直線コネクタ 87"/>
        <xdr:cNvCxnSpPr/>
      </xdr:nvCxnSpPr>
      <xdr:spPr>
        <a:xfrm>
          <a:off x="1765300" y="580580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96520</xdr:rowOff>
    </xdr:from>
    <xdr:ext cx="404495" cy="259080"/>
    <xdr:sp macro="" textlink="">
      <xdr:nvSpPr>
        <xdr:cNvPr id="89" name="n_1aveValue有形固定資産減価償却率"/>
        <xdr:cNvSpPr txBox="1"/>
      </xdr:nvSpPr>
      <xdr:spPr>
        <a:xfrm>
          <a:off x="3836035" y="6011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77470</xdr:rowOff>
    </xdr:from>
    <xdr:ext cx="404495" cy="258445"/>
    <xdr:sp macro="" textlink="">
      <xdr:nvSpPr>
        <xdr:cNvPr id="90" name="n_2aveValue有形固定資産減価償却率"/>
        <xdr:cNvSpPr txBox="1"/>
      </xdr:nvSpPr>
      <xdr:spPr>
        <a:xfrm>
          <a:off x="3086735" y="5992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29845</xdr:rowOff>
    </xdr:from>
    <xdr:ext cx="404495" cy="258445"/>
    <xdr:sp macro="" textlink="">
      <xdr:nvSpPr>
        <xdr:cNvPr id="91" name="n_3aveValue有形固定資産減価償却率"/>
        <xdr:cNvSpPr txBox="1"/>
      </xdr:nvSpPr>
      <xdr:spPr>
        <a:xfrm>
          <a:off x="2324735" y="5944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3810</xdr:rowOff>
    </xdr:from>
    <xdr:ext cx="404495" cy="259080"/>
    <xdr:sp macro="" textlink="">
      <xdr:nvSpPr>
        <xdr:cNvPr id="92" name="n_4aveValue有形固定資産減価償却率"/>
        <xdr:cNvSpPr txBox="1"/>
      </xdr:nvSpPr>
      <xdr:spPr>
        <a:xfrm>
          <a:off x="1562735" y="5918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59690</xdr:rowOff>
    </xdr:from>
    <xdr:ext cx="404495" cy="259080"/>
    <xdr:sp macro="" textlink="">
      <xdr:nvSpPr>
        <xdr:cNvPr id="93" name="n_1mainValue有形固定資産減価償却率"/>
        <xdr:cNvSpPr txBox="1"/>
      </xdr:nvSpPr>
      <xdr:spPr>
        <a:xfrm>
          <a:off x="3836035" y="5631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27305</xdr:rowOff>
    </xdr:from>
    <xdr:ext cx="404495" cy="259080"/>
    <xdr:sp macro="" textlink="">
      <xdr:nvSpPr>
        <xdr:cNvPr id="94" name="n_2mainValue有形固定資産減価償却率"/>
        <xdr:cNvSpPr txBox="1"/>
      </xdr:nvSpPr>
      <xdr:spPr>
        <a:xfrm>
          <a:off x="3086735" y="5599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166370</xdr:rowOff>
    </xdr:from>
    <xdr:ext cx="404495" cy="258445"/>
    <xdr:sp macro="" textlink="">
      <xdr:nvSpPr>
        <xdr:cNvPr id="95" name="n_3mainValue有形固定資産減価償却率"/>
        <xdr:cNvSpPr txBox="1"/>
      </xdr:nvSpPr>
      <xdr:spPr>
        <a:xfrm>
          <a:off x="2324735" y="5567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129540</xdr:rowOff>
    </xdr:from>
    <xdr:ext cx="404495" cy="259080"/>
    <xdr:sp macro="" textlink="">
      <xdr:nvSpPr>
        <xdr:cNvPr id="96" name="n_4mainValue有形固定資産減価償却率"/>
        <xdr:cNvSpPr txBox="1"/>
      </xdr:nvSpPr>
      <xdr:spPr>
        <a:xfrm>
          <a:off x="1562735" y="5530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[ 498.0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地方債などの将来負担額が減少し、基金などの充当可能財源が増加に転じたが、減少傾向であることに変わりはなく、類似団体と比較すると高い数値となっているが、全国平均と比較するとやや低い数値となっている。</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2" name="テキスト ボックス 11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4" name="テキスト ボックス 11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4790"/>
    <xdr:sp macro="" textlink="">
      <xdr:nvSpPr>
        <xdr:cNvPr id="116" name="テキスト ボックス 115"/>
        <xdr:cNvSpPr txBox="1"/>
      </xdr:nvSpPr>
      <xdr:spPr>
        <a:xfrm>
          <a:off x="10756900" y="629856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2600" cy="225425"/>
    <xdr:sp macro="" textlink="">
      <xdr:nvSpPr>
        <xdr:cNvPr id="118" name="テキスト ボックス 11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0" name="テキスト ボックス 11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111125</xdr:rowOff>
    </xdr:to>
    <xdr:cxnSp macro="">
      <xdr:nvCxnSpPr>
        <xdr:cNvPr id="125" name="直線コネクタ 124"/>
        <xdr:cNvCxnSpPr/>
      </xdr:nvCxnSpPr>
      <xdr:spPr>
        <a:xfrm flipV="1">
          <a:off x="14793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114935</xdr:rowOff>
    </xdr:from>
    <xdr:ext cx="560070" cy="259080"/>
    <xdr:sp macro="" textlink="">
      <xdr:nvSpPr>
        <xdr:cNvPr id="126" name="債務償還比率最小値テキスト"/>
        <xdr:cNvSpPr txBox="1"/>
      </xdr:nvSpPr>
      <xdr:spPr>
        <a:xfrm>
          <a:off x="14846300" y="654431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111125</xdr:rowOff>
    </xdr:from>
    <xdr:to xmlns:xdr="http://schemas.openxmlformats.org/drawingml/2006/spreadsheetDrawing">
      <xdr:col>76</xdr:col>
      <xdr:colOff>111125</xdr:colOff>
      <xdr:row>33</xdr:row>
      <xdr:rowOff>111125</xdr:rowOff>
    </xdr:to>
    <xdr:cxnSp macro="">
      <xdr:nvCxnSpPr>
        <xdr:cNvPr id="127" name="直線コネクタ 126"/>
        <xdr:cNvCxnSpPr/>
      </xdr:nvCxnSpPr>
      <xdr:spPr>
        <a:xfrm>
          <a:off x="14706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2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29" name="直線コネクタ 12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111125</xdr:rowOff>
    </xdr:from>
    <xdr:ext cx="469265" cy="258445"/>
    <xdr:sp macro="" textlink="">
      <xdr:nvSpPr>
        <xdr:cNvPr id="130" name="債務償還比率平均値テキスト"/>
        <xdr:cNvSpPr txBox="1"/>
      </xdr:nvSpPr>
      <xdr:spPr>
        <a:xfrm>
          <a:off x="14846300" y="53403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88265</xdr:rowOff>
    </xdr:from>
    <xdr:to xmlns:xdr="http://schemas.openxmlformats.org/drawingml/2006/spreadsheetDrawing">
      <xdr:col>76</xdr:col>
      <xdr:colOff>73025</xdr:colOff>
      <xdr:row>28</xdr:row>
      <xdr:rowOff>18415</xdr:rowOff>
    </xdr:to>
    <xdr:sp macro="" textlink="">
      <xdr:nvSpPr>
        <xdr:cNvPr id="131" name="フローチャート: 判断 130"/>
        <xdr:cNvSpPr/>
      </xdr:nvSpPr>
      <xdr:spPr>
        <a:xfrm>
          <a:off x="14744700" y="548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100965</xdr:rowOff>
    </xdr:from>
    <xdr:to xmlns:xdr="http://schemas.openxmlformats.org/drawingml/2006/spreadsheetDrawing">
      <xdr:col>72</xdr:col>
      <xdr:colOff>123825</xdr:colOff>
      <xdr:row>28</xdr:row>
      <xdr:rowOff>31115</xdr:rowOff>
    </xdr:to>
    <xdr:sp macro="" textlink="">
      <xdr:nvSpPr>
        <xdr:cNvPr id="132" name="フローチャート: 判断 131"/>
        <xdr:cNvSpPr/>
      </xdr:nvSpPr>
      <xdr:spPr>
        <a:xfrm>
          <a:off x="14033500" y="55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94615</xdr:rowOff>
    </xdr:from>
    <xdr:to xmlns:xdr="http://schemas.openxmlformats.org/drawingml/2006/spreadsheetDrawing">
      <xdr:col>68</xdr:col>
      <xdr:colOff>123825</xdr:colOff>
      <xdr:row>28</xdr:row>
      <xdr:rowOff>24765</xdr:rowOff>
    </xdr:to>
    <xdr:sp macro="" textlink="">
      <xdr:nvSpPr>
        <xdr:cNvPr id="133" name="フローチャート: 判断 132"/>
        <xdr:cNvSpPr/>
      </xdr:nvSpPr>
      <xdr:spPr>
        <a:xfrm>
          <a:off x="13271500" y="54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4445</xdr:rowOff>
    </xdr:from>
    <xdr:to xmlns:xdr="http://schemas.openxmlformats.org/drawingml/2006/spreadsheetDrawing">
      <xdr:col>64</xdr:col>
      <xdr:colOff>123825</xdr:colOff>
      <xdr:row>28</xdr:row>
      <xdr:rowOff>106045</xdr:rowOff>
    </xdr:to>
    <xdr:sp macro="" textlink="">
      <xdr:nvSpPr>
        <xdr:cNvPr id="134" name="フローチャート: 判断 133"/>
        <xdr:cNvSpPr/>
      </xdr:nvSpPr>
      <xdr:spPr>
        <a:xfrm>
          <a:off x="12509500" y="55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30480</xdr:rowOff>
    </xdr:from>
    <xdr:to xmlns:xdr="http://schemas.openxmlformats.org/drawingml/2006/spreadsheetDrawing">
      <xdr:col>60</xdr:col>
      <xdr:colOff>123825</xdr:colOff>
      <xdr:row>28</xdr:row>
      <xdr:rowOff>132080</xdr:rowOff>
    </xdr:to>
    <xdr:sp macro="" textlink="">
      <xdr:nvSpPr>
        <xdr:cNvPr id="135" name="フローチャート: 判断 134"/>
        <xdr:cNvSpPr/>
      </xdr:nvSpPr>
      <xdr:spPr>
        <a:xfrm>
          <a:off x="11747500" y="5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6" name="テキスト ボックス 13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7" name="テキスト ボックス 13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38" name="テキスト ボックス 13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39" name="テキスト ボックス 13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0" name="テキスト ボックス 13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48260</xdr:rowOff>
    </xdr:from>
    <xdr:to xmlns:xdr="http://schemas.openxmlformats.org/drawingml/2006/spreadsheetDrawing">
      <xdr:col>76</xdr:col>
      <xdr:colOff>73025</xdr:colOff>
      <xdr:row>28</xdr:row>
      <xdr:rowOff>149860</xdr:rowOff>
    </xdr:to>
    <xdr:sp macro="" textlink="">
      <xdr:nvSpPr>
        <xdr:cNvPr id="141" name="楕円 140"/>
        <xdr:cNvSpPr/>
      </xdr:nvSpPr>
      <xdr:spPr>
        <a:xfrm>
          <a:off x="147447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26670</xdr:rowOff>
    </xdr:from>
    <xdr:ext cx="469265" cy="259080"/>
    <xdr:sp macro="" textlink="">
      <xdr:nvSpPr>
        <xdr:cNvPr id="142" name="債務償還比率該当値テキスト"/>
        <xdr:cNvSpPr txBox="1"/>
      </xdr:nvSpPr>
      <xdr:spPr>
        <a:xfrm>
          <a:off x="14846300" y="5598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132080</xdr:rowOff>
    </xdr:from>
    <xdr:to xmlns:xdr="http://schemas.openxmlformats.org/drawingml/2006/spreadsheetDrawing">
      <xdr:col>72</xdr:col>
      <xdr:colOff>123825</xdr:colOff>
      <xdr:row>28</xdr:row>
      <xdr:rowOff>62230</xdr:rowOff>
    </xdr:to>
    <xdr:sp macro="" textlink="">
      <xdr:nvSpPr>
        <xdr:cNvPr id="143" name="楕円 142"/>
        <xdr:cNvSpPr/>
      </xdr:nvSpPr>
      <xdr:spPr>
        <a:xfrm>
          <a:off x="140335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11430</xdr:rowOff>
    </xdr:from>
    <xdr:to xmlns:xdr="http://schemas.openxmlformats.org/drawingml/2006/spreadsheetDrawing">
      <xdr:col>76</xdr:col>
      <xdr:colOff>22225</xdr:colOff>
      <xdr:row>28</xdr:row>
      <xdr:rowOff>99060</xdr:rowOff>
    </xdr:to>
    <xdr:cxnSp macro="">
      <xdr:nvCxnSpPr>
        <xdr:cNvPr id="144" name="直線コネクタ 143"/>
        <xdr:cNvCxnSpPr/>
      </xdr:nvCxnSpPr>
      <xdr:spPr>
        <a:xfrm>
          <a:off x="14084300" y="5583555"/>
          <a:ext cx="711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154940</xdr:rowOff>
    </xdr:from>
    <xdr:to xmlns:xdr="http://schemas.openxmlformats.org/drawingml/2006/spreadsheetDrawing">
      <xdr:col>68</xdr:col>
      <xdr:colOff>123825</xdr:colOff>
      <xdr:row>28</xdr:row>
      <xdr:rowOff>84455</xdr:rowOff>
    </xdr:to>
    <xdr:sp macro="" textlink="">
      <xdr:nvSpPr>
        <xdr:cNvPr id="145" name="楕円 144"/>
        <xdr:cNvSpPr/>
      </xdr:nvSpPr>
      <xdr:spPr>
        <a:xfrm>
          <a:off x="13271500" y="55556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11430</xdr:rowOff>
    </xdr:from>
    <xdr:to xmlns:xdr="http://schemas.openxmlformats.org/drawingml/2006/spreadsheetDrawing">
      <xdr:col>72</xdr:col>
      <xdr:colOff>73025</xdr:colOff>
      <xdr:row>28</xdr:row>
      <xdr:rowOff>33655</xdr:rowOff>
    </xdr:to>
    <xdr:cxnSp macro="">
      <xdr:nvCxnSpPr>
        <xdr:cNvPr id="146" name="直線コネクタ 145"/>
        <xdr:cNvCxnSpPr/>
      </xdr:nvCxnSpPr>
      <xdr:spPr>
        <a:xfrm flipV="1">
          <a:off x="13322300" y="558355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78740</xdr:rowOff>
    </xdr:from>
    <xdr:to xmlns:xdr="http://schemas.openxmlformats.org/drawingml/2006/spreadsheetDrawing">
      <xdr:col>64</xdr:col>
      <xdr:colOff>123825</xdr:colOff>
      <xdr:row>29</xdr:row>
      <xdr:rowOff>8890</xdr:rowOff>
    </xdr:to>
    <xdr:sp macro="" textlink="">
      <xdr:nvSpPr>
        <xdr:cNvPr id="147" name="楕円 146"/>
        <xdr:cNvSpPr/>
      </xdr:nvSpPr>
      <xdr:spPr>
        <a:xfrm>
          <a:off x="12509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33655</xdr:rowOff>
    </xdr:from>
    <xdr:to xmlns:xdr="http://schemas.openxmlformats.org/drawingml/2006/spreadsheetDrawing">
      <xdr:col>68</xdr:col>
      <xdr:colOff>73025</xdr:colOff>
      <xdr:row>28</xdr:row>
      <xdr:rowOff>129540</xdr:rowOff>
    </xdr:to>
    <xdr:cxnSp macro="">
      <xdr:nvCxnSpPr>
        <xdr:cNvPr id="148" name="直線コネクタ 147"/>
        <xdr:cNvCxnSpPr/>
      </xdr:nvCxnSpPr>
      <xdr:spPr>
        <a:xfrm flipV="1">
          <a:off x="12560300" y="5605780"/>
          <a:ext cx="762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109220</xdr:rowOff>
    </xdr:from>
    <xdr:to xmlns:xdr="http://schemas.openxmlformats.org/drawingml/2006/spreadsheetDrawing">
      <xdr:col>60</xdr:col>
      <xdr:colOff>123825</xdr:colOff>
      <xdr:row>29</xdr:row>
      <xdr:rowOff>38735</xdr:rowOff>
    </xdr:to>
    <xdr:sp macro="" textlink="">
      <xdr:nvSpPr>
        <xdr:cNvPr id="149" name="楕円 148"/>
        <xdr:cNvSpPr/>
      </xdr:nvSpPr>
      <xdr:spPr>
        <a:xfrm>
          <a:off x="11747500" y="56813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129540</xdr:rowOff>
    </xdr:from>
    <xdr:to xmlns:xdr="http://schemas.openxmlformats.org/drawingml/2006/spreadsheetDrawing">
      <xdr:col>64</xdr:col>
      <xdr:colOff>73025</xdr:colOff>
      <xdr:row>28</xdr:row>
      <xdr:rowOff>159385</xdr:rowOff>
    </xdr:to>
    <xdr:cxnSp macro="">
      <xdr:nvCxnSpPr>
        <xdr:cNvPr id="150" name="直線コネクタ 149"/>
        <xdr:cNvCxnSpPr/>
      </xdr:nvCxnSpPr>
      <xdr:spPr>
        <a:xfrm flipV="1">
          <a:off x="11798300" y="570166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47625</xdr:rowOff>
    </xdr:from>
    <xdr:ext cx="469265" cy="259080"/>
    <xdr:sp macro="" textlink="">
      <xdr:nvSpPr>
        <xdr:cNvPr id="151" name="n_1aveValue債務償還比率"/>
        <xdr:cNvSpPr txBox="1"/>
      </xdr:nvSpPr>
      <xdr:spPr>
        <a:xfrm>
          <a:off x="13836650" y="527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41275</xdr:rowOff>
    </xdr:from>
    <xdr:ext cx="469265" cy="258445"/>
    <xdr:sp macro="" textlink="">
      <xdr:nvSpPr>
        <xdr:cNvPr id="152" name="n_2aveValue債務償還比率"/>
        <xdr:cNvSpPr txBox="1"/>
      </xdr:nvSpPr>
      <xdr:spPr>
        <a:xfrm>
          <a:off x="13087350" y="5270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122555</xdr:rowOff>
    </xdr:from>
    <xdr:ext cx="469265" cy="258445"/>
    <xdr:sp macro="" textlink="">
      <xdr:nvSpPr>
        <xdr:cNvPr id="153" name="n_3aveValue債務償還比率"/>
        <xdr:cNvSpPr txBox="1"/>
      </xdr:nvSpPr>
      <xdr:spPr>
        <a:xfrm>
          <a:off x="12325350" y="5351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148590</xdr:rowOff>
    </xdr:from>
    <xdr:ext cx="469265" cy="259080"/>
    <xdr:sp macro="" textlink="">
      <xdr:nvSpPr>
        <xdr:cNvPr id="154" name="n_4aveValue債務償還比率"/>
        <xdr:cNvSpPr txBox="1"/>
      </xdr:nvSpPr>
      <xdr:spPr>
        <a:xfrm>
          <a:off x="11563350" y="5377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53340</xdr:rowOff>
    </xdr:from>
    <xdr:ext cx="469265" cy="258445"/>
    <xdr:sp macro="" textlink="">
      <xdr:nvSpPr>
        <xdr:cNvPr id="155" name="n_1mainValue債務償還比率"/>
        <xdr:cNvSpPr txBox="1"/>
      </xdr:nvSpPr>
      <xdr:spPr>
        <a:xfrm>
          <a:off x="13836650" y="5625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75565</xdr:rowOff>
    </xdr:from>
    <xdr:ext cx="469265" cy="258445"/>
    <xdr:sp macro="" textlink="">
      <xdr:nvSpPr>
        <xdr:cNvPr id="156" name="n_2mainValue債務償還比率"/>
        <xdr:cNvSpPr txBox="1"/>
      </xdr:nvSpPr>
      <xdr:spPr>
        <a:xfrm>
          <a:off x="13087350" y="5647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171450</xdr:rowOff>
    </xdr:from>
    <xdr:ext cx="469265" cy="259080"/>
    <xdr:sp macro="" textlink="">
      <xdr:nvSpPr>
        <xdr:cNvPr id="157" name="n_3mainValue債務償還比率"/>
        <xdr:cNvSpPr txBox="1"/>
      </xdr:nvSpPr>
      <xdr:spPr>
        <a:xfrm>
          <a:off x="12325350" y="5743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29845</xdr:rowOff>
    </xdr:from>
    <xdr:ext cx="469265" cy="258445"/>
    <xdr:sp macro="" textlink="">
      <xdr:nvSpPr>
        <xdr:cNvPr id="158" name="n_4mainValue債務償還比率"/>
        <xdr:cNvSpPr txBox="1"/>
      </xdr:nvSpPr>
      <xdr:spPr>
        <a:xfrm>
          <a:off x="11563350" y="5773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1" name="テキスト ボックス 16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2" name="テキスト ボックス 16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3" name="テキスト ボックス 16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4" name="テキスト ボックス 16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36195</xdr:rowOff>
    </xdr:from>
    <xdr:to xmlns:xdr="http://schemas.openxmlformats.org/drawingml/2006/spreadsheetDrawing">
      <xdr:col>24</xdr:col>
      <xdr:colOff>62865</xdr:colOff>
      <xdr:row>42</xdr:row>
      <xdr:rowOff>22860</xdr:rowOff>
    </xdr:to>
    <xdr:cxnSp macro="">
      <xdr:nvCxnSpPr>
        <xdr:cNvPr id="57" name="直線コネクタ 56"/>
        <xdr:cNvCxnSpPr/>
      </xdr:nvCxnSpPr>
      <xdr:spPr>
        <a:xfrm flipV="1">
          <a:off x="4634865" y="569404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26670</xdr:rowOff>
    </xdr:from>
    <xdr:ext cx="405130" cy="259080"/>
    <xdr:sp macro="" textlink="">
      <xdr:nvSpPr>
        <xdr:cNvPr id="58" name="【道路】&#10;有形固定資産減価償却率最小値テキスト"/>
        <xdr:cNvSpPr txBox="1"/>
      </xdr:nvSpPr>
      <xdr:spPr>
        <a:xfrm>
          <a:off x="4673600" y="722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22860</xdr:rowOff>
    </xdr:from>
    <xdr:to xmlns:xdr="http://schemas.openxmlformats.org/drawingml/2006/spreadsheetDrawing">
      <xdr:col>24</xdr:col>
      <xdr:colOff>152400</xdr:colOff>
      <xdr:row>42</xdr:row>
      <xdr:rowOff>22860</xdr:rowOff>
    </xdr:to>
    <xdr:cxnSp macro="">
      <xdr:nvCxnSpPr>
        <xdr:cNvPr id="59" name="直線コネクタ 58"/>
        <xdr:cNvCxnSpPr/>
      </xdr:nvCxnSpPr>
      <xdr:spPr>
        <a:xfrm>
          <a:off x="4546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154940</xdr:rowOff>
    </xdr:from>
    <xdr:ext cx="405130" cy="258445"/>
    <xdr:sp macro="" textlink="">
      <xdr:nvSpPr>
        <xdr:cNvPr id="60" name="【道路】&#10;有形固定資産減価償却率最大値テキスト"/>
        <xdr:cNvSpPr txBox="1"/>
      </xdr:nvSpPr>
      <xdr:spPr>
        <a:xfrm>
          <a:off x="4673600" y="5469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36195</xdr:rowOff>
    </xdr:from>
    <xdr:to xmlns:xdr="http://schemas.openxmlformats.org/drawingml/2006/spreadsheetDrawing">
      <xdr:col>24</xdr:col>
      <xdr:colOff>152400</xdr:colOff>
      <xdr:row>33</xdr:row>
      <xdr:rowOff>36195</xdr:rowOff>
    </xdr:to>
    <xdr:cxnSp macro="">
      <xdr:nvCxnSpPr>
        <xdr:cNvPr id="61" name="直線コネクタ 60"/>
        <xdr:cNvCxnSpPr/>
      </xdr:nvCxnSpPr>
      <xdr:spPr>
        <a:xfrm>
          <a:off x="4546600" y="569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53340</xdr:rowOff>
    </xdr:from>
    <xdr:ext cx="405130" cy="258445"/>
    <xdr:sp macro="" textlink="">
      <xdr:nvSpPr>
        <xdr:cNvPr id="62" name="【道路】&#10;有形固定資産減価償却率平均値テキスト"/>
        <xdr:cNvSpPr txBox="1"/>
      </xdr:nvSpPr>
      <xdr:spPr>
        <a:xfrm>
          <a:off x="4673600" y="65684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74930</xdr:rowOff>
    </xdr:from>
    <xdr:to xmlns:xdr="http://schemas.openxmlformats.org/drawingml/2006/spreadsheetDrawing">
      <xdr:col>24</xdr:col>
      <xdr:colOff>114300</xdr:colOff>
      <xdr:row>39</xdr:row>
      <xdr:rowOff>5080</xdr:rowOff>
    </xdr:to>
    <xdr:sp macro="" textlink="">
      <xdr:nvSpPr>
        <xdr:cNvPr id="63" name="フローチャート: 判断 62"/>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74930</xdr:rowOff>
    </xdr:from>
    <xdr:to xmlns:xdr="http://schemas.openxmlformats.org/drawingml/2006/spreadsheetDrawing">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55880</xdr:rowOff>
    </xdr:from>
    <xdr:to xmlns:xdr="http://schemas.openxmlformats.org/drawingml/2006/spreadsheetDrawing">
      <xdr:col>15</xdr:col>
      <xdr:colOff>101600</xdr:colOff>
      <xdr:row>38</xdr:row>
      <xdr:rowOff>157480</xdr:rowOff>
    </xdr:to>
    <xdr:sp macro="" textlink="">
      <xdr:nvSpPr>
        <xdr:cNvPr id="65" name="フローチャート: 判断 64"/>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17780</xdr:rowOff>
    </xdr:from>
    <xdr:to xmlns:xdr="http://schemas.openxmlformats.org/drawingml/2006/spreadsheetDrawing">
      <xdr:col>6</xdr:col>
      <xdr:colOff>38100</xdr:colOff>
      <xdr:row>38</xdr:row>
      <xdr:rowOff>119380</xdr:rowOff>
    </xdr:to>
    <xdr:sp macro="" textlink="">
      <xdr:nvSpPr>
        <xdr:cNvPr id="67" name="フローチャート: 判断 66"/>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149225</xdr:rowOff>
    </xdr:from>
    <xdr:to xmlns:xdr="http://schemas.openxmlformats.org/drawingml/2006/spreadsheetDrawing">
      <xdr:col>24</xdr:col>
      <xdr:colOff>114300</xdr:colOff>
      <xdr:row>38</xdr:row>
      <xdr:rowOff>79375</xdr:rowOff>
    </xdr:to>
    <xdr:sp macro="" textlink="">
      <xdr:nvSpPr>
        <xdr:cNvPr id="73" name="楕円 72"/>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635</xdr:rowOff>
    </xdr:from>
    <xdr:ext cx="405130" cy="259080"/>
    <xdr:sp macro="" textlink="">
      <xdr:nvSpPr>
        <xdr:cNvPr id="74" name="【道路】&#10;有形固定資産減価償却率該当値テキスト"/>
        <xdr:cNvSpPr txBox="1"/>
      </xdr:nvSpPr>
      <xdr:spPr>
        <a:xfrm>
          <a:off x="4673600" y="634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80645</xdr:rowOff>
    </xdr:from>
    <xdr:to xmlns:xdr="http://schemas.openxmlformats.org/drawingml/2006/spreadsheetDrawing">
      <xdr:col>20</xdr:col>
      <xdr:colOff>38100</xdr:colOff>
      <xdr:row>38</xdr:row>
      <xdr:rowOff>10795</xdr:rowOff>
    </xdr:to>
    <xdr:sp macro="" textlink="">
      <xdr:nvSpPr>
        <xdr:cNvPr id="75" name="楕円 74"/>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132080</xdr:rowOff>
    </xdr:from>
    <xdr:to xmlns:xdr="http://schemas.openxmlformats.org/drawingml/2006/spreadsheetDrawing">
      <xdr:col>24</xdr:col>
      <xdr:colOff>63500</xdr:colOff>
      <xdr:row>38</xdr:row>
      <xdr:rowOff>29210</xdr:rowOff>
    </xdr:to>
    <xdr:cxnSp macro="">
      <xdr:nvCxnSpPr>
        <xdr:cNvPr id="76" name="直線コネクタ 75"/>
        <xdr:cNvCxnSpPr/>
      </xdr:nvCxnSpPr>
      <xdr:spPr>
        <a:xfrm>
          <a:off x="3797300" y="64757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44450</xdr:rowOff>
    </xdr:from>
    <xdr:to xmlns:xdr="http://schemas.openxmlformats.org/drawingml/2006/spreadsheetDrawing">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95250</xdr:rowOff>
    </xdr:from>
    <xdr:to xmlns:xdr="http://schemas.openxmlformats.org/drawingml/2006/spreadsheetDrawing">
      <xdr:col>19</xdr:col>
      <xdr:colOff>177800</xdr:colOff>
      <xdr:row>37</xdr:row>
      <xdr:rowOff>132080</xdr:rowOff>
    </xdr:to>
    <xdr:cxnSp macro="">
      <xdr:nvCxnSpPr>
        <xdr:cNvPr id="78" name="直線コネクタ 77"/>
        <xdr:cNvCxnSpPr/>
      </xdr:nvCxnSpPr>
      <xdr:spPr>
        <a:xfrm>
          <a:off x="2908300" y="64389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8255</xdr:rowOff>
    </xdr:from>
    <xdr:to xmlns:xdr="http://schemas.openxmlformats.org/drawingml/2006/spreadsheetDrawing">
      <xdr:col>10</xdr:col>
      <xdr:colOff>165100</xdr:colOff>
      <xdr:row>37</xdr:row>
      <xdr:rowOff>109855</xdr:rowOff>
    </xdr:to>
    <xdr:sp macro="" textlink="">
      <xdr:nvSpPr>
        <xdr:cNvPr id="79" name="楕円 78"/>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59055</xdr:rowOff>
    </xdr:from>
    <xdr:to xmlns:xdr="http://schemas.openxmlformats.org/drawingml/2006/spreadsheetDrawing">
      <xdr:col>15</xdr:col>
      <xdr:colOff>50800</xdr:colOff>
      <xdr:row>37</xdr:row>
      <xdr:rowOff>95250</xdr:rowOff>
    </xdr:to>
    <xdr:cxnSp macro="">
      <xdr:nvCxnSpPr>
        <xdr:cNvPr id="80" name="直線コネクタ 79"/>
        <xdr:cNvCxnSpPr/>
      </xdr:nvCxnSpPr>
      <xdr:spPr>
        <a:xfrm>
          <a:off x="2019300" y="64027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114935</xdr:rowOff>
    </xdr:from>
    <xdr:to xmlns:xdr="http://schemas.openxmlformats.org/drawingml/2006/spreadsheetDrawing">
      <xdr:col>6</xdr:col>
      <xdr:colOff>38100</xdr:colOff>
      <xdr:row>37</xdr:row>
      <xdr:rowOff>45085</xdr:rowOff>
    </xdr:to>
    <xdr:sp macro="" textlink="">
      <xdr:nvSpPr>
        <xdr:cNvPr id="81" name="楕円 80"/>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166370</xdr:rowOff>
    </xdr:from>
    <xdr:to xmlns:xdr="http://schemas.openxmlformats.org/drawingml/2006/spreadsheetDrawing">
      <xdr:col>10</xdr:col>
      <xdr:colOff>114300</xdr:colOff>
      <xdr:row>37</xdr:row>
      <xdr:rowOff>59055</xdr:rowOff>
    </xdr:to>
    <xdr:cxnSp macro="">
      <xdr:nvCxnSpPr>
        <xdr:cNvPr id="82" name="直線コネクタ 81"/>
        <xdr:cNvCxnSpPr/>
      </xdr:nvCxnSpPr>
      <xdr:spPr>
        <a:xfrm>
          <a:off x="1130300" y="63385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167640</xdr:rowOff>
    </xdr:from>
    <xdr:ext cx="405130" cy="258445"/>
    <xdr:sp macro="" textlink="">
      <xdr:nvSpPr>
        <xdr:cNvPr id="83" name="n_1aveValue【道路】&#10;有形固定資産減価償却率"/>
        <xdr:cNvSpPr txBox="1"/>
      </xdr:nvSpPr>
      <xdr:spPr>
        <a:xfrm>
          <a:off x="3582035" y="6682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148590</xdr:rowOff>
    </xdr:from>
    <xdr:ext cx="404495" cy="259080"/>
    <xdr:sp macro="" textlink="">
      <xdr:nvSpPr>
        <xdr:cNvPr id="84" name="n_2aveValue【道路】&#10;有形固定資産減価償却率"/>
        <xdr:cNvSpPr txBox="1"/>
      </xdr:nvSpPr>
      <xdr:spPr>
        <a:xfrm>
          <a:off x="2705735" y="6663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102870</xdr:rowOff>
    </xdr:from>
    <xdr:ext cx="404495" cy="259080"/>
    <xdr:sp macro="" textlink="">
      <xdr:nvSpPr>
        <xdr:cNvPr id="85" name="n_3aveValue【道路】&#10;有形固定資産減価償却率"/>
        <xdr:cNvSpPr txBox="1"/>
      </xdr:nvSpPr>
      <xdr:spPr>
        <a:xfrm>
          <a:off x="1816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110490</xdr:rowOff>
    </xdr:from>
    <xdr:ext cx="404495" cy="258445"/>
    <xdr:sp macro="" textlink="">
      <xdr:nvSpPr>
        <xdr:cNvPr id="86" name="n_4aveValue【道路】&#10;有形固定資産減価償却率"/>
        <xdr:cNvSpPr txBox="1"/>
      </xdr:nvSpPr>
      <xdr:spPr>
        <a:xfrm>
          <a:off x="927735" y="6625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27305</xdr:rowOff>
    </xdr:from>
    <xdr:ext cx="405130" cy="259080"/>
    <xdr:sp macro="" textlink="">
      <xdr:nvSpPr>
        <xdr:cNvPr id="87" name="n_1mainValue【道路】&#10;有形固定資産減価償却率"/>
        <xdr:cNvSpPr txBox="1"/>
      </xdr:nvSpPr>
      <xdr:spPr>
        <a:xfrm>
          <a:off x="3582035" y="619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162560</xdr:rowOff>
    </xdr:from>
    <xdr:ext cx="404495" cy="259080"/>
    <xdr:sp macro="" textlink="">
      <xdr:nvSpPr>
        <xdr:cNvPr id="88" name="n_2mainValue【道路】&#10;有形固定資産減価償却率"/>
        <xdr:cNvSpPr txBox="1"/>
      </xdr:nvSpPr>
      <xdr:spPr>
        <a:xfrm>
          <a:off x="2705735" y="6163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126365</xdr:rowOff>
    </xdr:from>
    <xdr:ext cx="404495" cy="259080"/>
    <xdr:sp macro="" textlink="">
      <xdr:nvSpPr>
        <xdr:cNvPr id="89" name="n_3mainValue【道路】&#10;有形固定資産減価償却率"/>
        <xdr:cNvSpPr txBox="1"/>
      </xdr:nvSpPr>
      <xdr:spPr>
        <a:xfrm>
          <a:off x="1816735" y="6127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61595</xdr:rowOff>
    </xdr:from>
    <xdr:ext cx="404495" cy="259080"/>
    <xdr:sp macro="" textlink="">
      <xdr:nvSpPr>
        <xdr:cNvPr id="90" name="n_4mainValue【道路】&#10;有形固定資産減価償却率"/>
        <xdr:cNvSpPr txBox="1"/>
      </xdr:nvSpPr>
      <xdr:spPr>
        <a:xfrm>
          <a:off x="927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995" cy="258445"/>
    <xdr:sp macro="" textlink="">
      <xdr:nvSpPr>
        <xdr:cNvPr id="112" name="テキスト ボックス 111"/>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4" name="テキスト ボックス 113"/>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93345</xdr:rowOff>
    </xdr:from>
    <xdr:to xmlns:xdr="http://schemas.openxmlformats.org/drawingml/2006/spreadsheetDrawing">
      <xdr:col>54</xdr:col>
      <xdr:colOff>189865</xdr:colOff>
      <xdr:row>41</xdr:row>
      <xdr:rowOff>144780</xdr:rowOff>
    </xdr:to>
    <xdr:cxnSp macro="">
      <xdr:nvCxnSpPr>
        <xdr:cNvPr id="116" name="直線コネクタ 115"/>
        <xdr:cNvCxnSpPr/>
      </xdr:nvCxnSpPr>
      <xdr:spPr>
        <a:xfrm flipV="1">
          <a:off x="10476865" y="575119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148590</xdr:rowOff>
    </xdr:from>
    <xdr:ext cx="469900" cy="259080"/>
    <xdr:sp macro="" textlink="">
      <xdr:nvSpPr>
        <xdr:cNvPr id="117" name="【道路】&#10;一人当たり延長最小値テキスト"/>
        <xdr:cNvSpPr txBox="1"/>
      </xdr:nvSpPr>
      <xdr:spPr>
        <a:xfrm>
          <a:off x="10515600" y="717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144780</xdr:rowOff>
    </xdr:from>
    <xdr:to xmlns:xdr="http://schemas.openxmlformats.org/drawingml/2006/spreadsheetDrawing">
      <xdr:col>55</xdr:col>
      <xdr:colOff>88900</xdr:colOff>
      <xdr:row>41</xdr:row>
      <xdr:rowOff>144780</xdr:rowOff>
    </xdr:to>
    <xdr:cxnSp macro="">
      <xdr:nvCxnSpPr>
        <xdr:cNvPr id="118" name="直線コネクタ 117"/>
        <xdr:cNvCxnSpPr/>
      </xdr:nvCxnSpPr>
      <xdr:spPr>
        <a:xfrm>
          <a:off x="10388600" y="717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40640</xdr:rowOff>
    </xdr:from>
    <xdr:ext cx="534670" cy="258445"/>
    <xdr:sp macro="" textlink="">
      <xdr:nvSpPr>
        <xdr:cNvPr id="119" name="【道路】&#10;一人当たり延長最大値テキスト"/>
        <xdr:cNvSpPr txBox="1"/>
      </xdr:nvSpPr>
      <xdr:spPr>
        <a:xfrm>
          <a:off x="10515600" y="5527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93345</xdr:rowOff>
    </xdr:from>
    <xdr:to xmlns:xdr="http://schemas.openxmlformats.org/drawingml/2006/spreadsheetDrawing">
      <xdr:col>55</xdr:col>
      <xdr:colOff>88900</xdr:colOff>
      <xdr:row>33</xdr:row>
      <xdr:rowOff>93345</xdr:rowOff>
    </xdr:to>
    <xdr:cxnSp macro="">
      <xdr:nvCxnSpPr>
        <xdr:cNvPr id="120" name="直線コネクタ 119"/>
        <xdr:cNvCxnSpPr/>
      </xdr:nvCxnSpPr>
      <xdr:spPr>
        <a:xfrm>
          <a:off x="10388600" y="575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165100</xdr:rowOff>
    </xdr:from>
    <xdr:ext cx="534670" cy="259080"/>
    <xdr:sp macro="" textlink="">
      <xdr:nvSpPr>
        <xdr:cNvPr id="121" name="【道路】&#10;一人当たり延長平均値テキスト"/>
        <xdr:cNvSpPr txBox="1"/>
      </xdr:nvSpPr>
      <xdr:spPr>
        <a:xfrm>
          <a:off x="10515600" y="650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142240</xdr:rowOff>
    </xdr:from>
    <xdr:to xmlns:xdr="http://schemas.openxmlformats.org/drawingml/2006/spreadsheetDrawing">
      <xdr:col>55</xdr:col>
      <xdr:colOff>50800</xdr:colOff>
      <xdr:row>39</xdr:row>
      <xdr:rowOff>72390</xdr:rowOff>
    </xdr:to>
    <xdr:sp macro="" textlink="">
      <xdr:nvSpPr>
        <xdr:cNvPr id="122" name="フローチャート: 判断 121"/>
        <xdr:cNvSpPr/>
      </xdr:nvSpPr>
      <xdr:spPr>
        <a:xfrm>
          <a:off x="10426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147320</xdr:rowOff>
    </xdr:from>
    <xdr:to xmlns:xdr="http://schemas.openxmlformats.org/drawingml/2006/spreadsheetDrawing">
      <xdr:col>50</xdr:col>
      <xdr:colOff>165100</xdr:colOff>
      <xdr:row>39</xdr:row>
      <xdr:rowOff>77470</xdr:rowOff>
    </xdr:to>
    <xdr:sp macro="" textlink="">
      <xdr:nvSpPr>
        <xdr:cNvPr id="123" name="フローチャート: 判断 122"/>
        <xdr:cNvSpPr/>
      </xdr:nvSpPr>
      <xdr:spPr>
        <a:xfrm>
          <a:off x="9588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161290</xdr:rowOff>
    </xdr:from>
    <xdr:to xmlns:xdr="http://schemas.openxmlformats.org/drawingml/2006/spreadsheetDrawing">
      <xdr:col>46</xdr:col>
      <xdr:colOff>38100</xdr:colOff>
      <xdr:row>39</xdr:row>
      <xdr:rowOff>91440</xdr:rowOff>
    </xdr:to>
    <xdr:sp macro="" textlink="">
      <xdr:nvSpPr>
        <xdr:cNvPr id="124" name="フローチャート: 判断 123"/>
        <xdr:cNvSpPr/>
      </xdr:nvSpPr>
      <xdr:spPr>
        <a:xfrm>
          <a:off x="8699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1905</xdr:rowOff>
    </xdr:from>
    <xdr:to xmlns:xdr="http://schemas.openxmlformats.org/drawingml/2006/spreadsheetDrawing">
      <xdr:col>41</xdr:col>
      <xdr:colOff>101600</xdr:colOff>
      <xdr:row>39</xdr:row>
      <xdr:rowOff>103505</xdr:rowOff>
    </xdr:to>
    <xdr:sp macro="" textlink="">
      <xdr:nvSpPr>
        <xdr:cNvPr id="125" name="フローチャート: 判断 124"/>
        <xdr:cNvSpPr/>
      </xdr:nvSpPr>
      <xdr:spPr>
        <a:xfrm>
          <a:off x="7810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41275</xdr:rowOff>
    </xdr:from>
    <xdr:to xmlns:xdr="http://schemas.openxmlformats.org/drawingml/2006/spreadsheetDrawing">
      <xdr:col>36</xdr:col>
      <xdr:colOff>165100</xdr:colOff>
      <xdr:row>39</xdr:row>
      <xdr:rowOff>143510</xdr:rowOff>
    </xdr:to>
    <xdr:sp macro="" textlink="">
      <xdr:nvSpPr>
        <xdr:cNvPr id="126" name="フローチャート: 判断 125"/>
        <xdr:cNvSpPr/>
      </xdr:nvSpPr>
      <xdr:spPr>
        <a:xfrm>
          <a:off x="6921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106045</xdr:rowOff>
    </xdr:from>
    <xdr:to xmlns:xdr="http://schemas.openxmlformats.org/drawingml/2006/spreadsheetDrawing">
      <xdr:col>55</xdr:col>
      <xdr:colOff>50800</xdr:colOff>
      <xdr:row>40</xdr:row>
      <xdr:rowOff>36195</xdr:rowOff>
    </xdr:to>
    <xdr:sp macro="" textlink="">
      <xdr:nvSpPr>
        <xdr:cNvPr id="132" name="楕円 131"/>
        <xdr:cNvSpPr/>
      </xdr:nvSpPr>
      <xdr:spPr>
        <a:xfrm>
          <a:off x="104267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84455</xdr:rowOff>
    </xdr:from>
    <xdr:ext cx="534670" cy="259080"/>
    <xdr:sp macro="" textlink="">
      <xdr:nvSpPr>
        <xdr:cNvPr id="133" name="【道路】&#10;一人当たり延長該当値テキスト"/>
        <xdr:cNvSpPr txBox="1"/>
      </xdr:nvSpPr>
      <xdr:spPr>
        <a:xfrm>
          <a:off x="10515600" y="6771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119380</xdr:rowOff>
    </xdr:from>
    <xdr:to xmlns:xdr="http://schemas.openxmlformats.org/drawingml/2006/spreadsheetDrawing">
      <xdr:col>50</xdr:col>
      <xdr:colOff>165100</xdr:colOff>
      <xdr:row>40</xdr:row>
      <xdr:rowOff>49530</xdr:rowOff>
    </xdr:to>
    <xdr:sp macro="" textlink="">
      <xdr:nvSpPr>
        <xdr:cNvPr id="134" name="楕円 133"/>
        <xdr:cNvSpPr/>
      </xdr:nvSpPr>
      <xdr:spPr>
        <a:xfrm>
          <a:off x="9588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156845</xdr:rowOff>
    </xdr:from>
    <xdr:to xmlns:xdr="http://schemas.openxmlformats.org/drawingml/2006/spreadsheetDrawing">
      <xdr:col>55</xdr:col>
      <xdr:colOff>0</xdr:colOff>
      <xdr:row>39</xdr:row>
      <xdr:rowOff>170180</xdr:rowOff>
    </xdr:to>
    <xdr:cxnSp macro="">
      <xdr:nvCxnSpPr>
        <xdr:cNvPr id="135" name="直線コネクタ 134"/>
        <xdr:cNvCxnSpPr/>
      </xdr:nvCxnSpPr>
      <xdr:spPr>
        <a:xfrm flipV="1">
          <a:off x="9639300" y="68433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130175</xdr:rowOff>
    </xdr:from>
    <xdr:to xmlns:xdr="http://schemas.openxmlformats.org/drawingml/2006/spreadsheetDrawing">
      <xdr:col>46</xdr:col>
      <xdr:colOff>38100</xdr:colOff>
      <xdr:row>40</xdr:row>
      <xdr:rowOff>60325</xdr:rowOff>
    </xdr:to>
    <xdr:sp macro="" textlink="">
      <xdr:nvSpPr>
        <xdr:cNvPr id="136" name="楕円 135"/>
        <xdr:cNvSpPr/>
      </xdr:nvSpPr>
      <xdr:spPr>
        <a:xfrm>
          <a:off x="869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170180</xdr:rowOff>
    </xdr:from>
    <xdr:to xmlns:xdr="http://schemas.openxmlformats.org/drawingml/2006/spreadsheetDrawing">
      <xdr:col>50</xdr:col>
      <xdr:colOff>114300</xdr:colOff>
      <xdr:row>40</xdr:row>
      <xdr:rowOff>9525</xdr:rowOff>
    </xdr:to>
    <xdr:cxnSp macro="">
      <xdr:nvCxnSpPr>
        <xdr:cNvPr id="137" name="直線コネクタ 136"/>
        <xdr:cNvCxnSpPr/>
      </xdr:nvCxnSpPr>
      <xdr:spPr>
        <a:xfrm flipV="1">
          <a:off x="8750300" y="68567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141605</xdr:rowOff>
    </xdr:from>
    <xdr:to xmlns:xdr="http://schemas.openxmlformats.org/drawingml/2006/spreadsheetDrawing">
      <xdr:col>41</xdr:col>
      <xdr:colOff>101600</xdr:colOff>
      <xdr:row>40</xdr:row>
      <xdr:rowOff>71755</xdr:rowOff>
    </xdr:to>
    <xdr:sp macro="" textlink="">
      <xdr:nvSpPr>
        <xdr:cNvPr id="138" name="楕円 137"/>
        <xdr:cNvSpPr/>
      </xdr:nvSpPr>
      <xdr:spPr>
        <a:xfrm>
          <a:off x="7810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9525</xdr:rowOff>
    </xdr:from>
    <xdr:to xmlns:xdr="http://schemas.openxmlformats.org/drawingml/2006/spreadsheetDrawing">
      <xdr:col>45</xdr:col>
      <xdr:colOff>177800</xdr:colOff>
      <xdr:row>40</xdr:row>
      <xdr:rowOff>20955</xdr:rowOff>
    </xdr:to>
    <xdr:cxnSp macro="">
      <xdr:nvCxnSpPr>
        <xdr:cNvPr id="139" name="直線コネクタ 138"/>
        <xdr:cNvCxnSpPr/>
      </xdr:nvCxnSpPr>
      <xdr:spPr>
        <a:xfrm flipV="1">
          <a:off x="7861300" y="6867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147955</xdr:rowOff>
    </xdr:from>
    <xdr:to xmlns:xdr="http://schemas.openxmlformats.org/drawingml/2006/spreadsheetDrawing">
      <xdr:col>36</xdr:col>
      <xdr:colOff>165100</xdr:colOff>
      <xdr:row>40</xdr:row>
      <xdr:rowOff>78105</xdr:rowOff>
    </xdr:to>
    <xdr:sp macro="" textlink="">
      <xdr:nvSpPr>
        <xdr:cNvPr id="140" name="楕円 139"/>
        <xdr:cNvSpPr/>
      </xdr:nvSpPr>
      <xdr:spPr>
        <a:xfrm>
          <a:off x="6921500" y="68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20955</xdr:rowOff>
    </xdr:from>
    <xdr:to xmlns:xdr="http://schemas.openxmlformats.org/drawingml/2006/spreadsheetDrawing">
      <xdr:col>41</xdr:col>
      <xdr:colOff>50800</xdr:colOff>
      <xdr:row>40</xdr:row>
      <xdr:rowOff>27305</xdr:rowOff>
    </xdr:to>
    <xdr:cxnSp macro="">
      <xdr:nvCxnSpPr>
        <xdr:cNvPr id="141" name="直線コネクタ 140"/>
        <xdr:cNvCxnSpPr/>
      </xdr:nvCxnSpPr>
      <xdr:spPr>
        <a:xfrm flipV="1">
          <a:off x="6972300" y="68789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93980</xdr:rowOff>
    </xdr:from>
    <xdr:ext cx="534670" cy="259080"/>
    <xdr:sp macro="" textlink="">
      <xdr:nvSpPr>
        <xdr:cNvPr id="142" name="n_1aveValue【道路】&#10;一人当たり延長"/>
        <xdr:cNvSpPr txBox="1"/>
      </xdr:nvSpPr>
      <xdr:spPr>
        <a:xfrm>
          <a:off x="9359265" y="643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107950</xdr:rowOff>
    </xdr:from>
    <xdr:ext cx="534035" cy="259080"/>
    <xdr:sp macro="" textlink="">
      <xdr:nvSpPr>
        <xdr:cNvPr id="143" name="n_2aveValue【道路】&#10;一人当たり延長"/>
        <xdr:cNvSpPr txBox="1"/>
      </xdr:nvSpPr>
      <xdr:spPr>
        <a:xfrm>
          <a:off x="8482965" y="6451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120650</xdr:rowOff>
    </xdr:from>
    <xdr:ext cx="534035" cy="258445"/>
    <xdr:sp macro="" textlink="">
      <xdr:nvSpPr>
        <xdr:cNvPr id="144" name="n_3aveValue【道路】&#10;一人当たり延長"/>
        <xdr:cNvSpPr txBox="1"/>
      </xdr:nvSpPr>
      <xdr:spPr>
        <a:xfrm>
          <a:off x="7593965" y="6464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159385</xdr:rowOff>
    </xdr:from>
    <xdr:ext cx="534035" cy="258445"/>
    <xdr:sp macro="" textlink="">
      <xdr:nvSpPr>
        <xdr:cNvPr id="145" name="n_4aveValue【道路】&#10;一人当たり延長"/>
        <xdr:cNvSpPr txBox="1"/>
      </xdr:nvSpPr>
      <xdr:spPr>
        <a:xfrm>
          <a:off x="6704965" y="6503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40640</xdr:rowOff>
    </xdr:from>
    <xdr:ext cx="534670" cy="258445"/>
    <xdr:sp macro="" textlink="">
      <xdr:nvSpPr>
        <xdr:cNvPr id="146" name="n_1mainValue【道路】&#10;一人当たり延長"/>
        <xdr:cNvSpPr txBox="1"/>
      </xdr:nvSpPr>
      <xdr:spPr>
        <a:xfrm>
          <a:off x="9359265" y="6898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52070</xdr:rowOff>
    </xdr:from>
    <xdr:ext cx="534035" cy="258445"/>
    <xdr:sp macro="" textlink="">
      <xdr:nvSpPr>
        <xdr:cNvPr id="147" name="n_2mainValue【道路】&#10;一人当たり延長"/>
        <xdr:cNvSpPr txBox="1"/>
      </xdr:nvSpPr>
      <xdr:spPr>
        <a:xfrm>
          <a:off x="8482965" y="6910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63500</xdr:rowOff>
    </xdr:from>
    <xdr:ext cx="534035" cy="258445"/>
    <xdr:sp macro="" textlink="">
      <xdr:nvSpPr>
        <xdr:cNvPr id="148" name="n_3mainValue【道路】&#10;一人当たり延長"/>
        <xdr:cNvSpPr txBox="1"/>
      </xdr:nvSpPr>
      <xdr:spPr>
        <a:xfrm>
          <a:off x="7593965" y="6921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69215</xdr:rowOff>
    </xdr:from>
    <xdr:ext cx="534035" cy="259080"/>
    <xdr:sp macro="" textlink="">
      <xdr:nvSpPr>
        <xdr:cNvPr id="149" name="n_4mainValue【道路】&#10;一人当たり延長"/>
        <xdr:cNvSpPr txBox="1"/>
      </xdr:nvSpPr>
      <xdr:spPr>
        <a:xfrm>
          <a:off x="6704965" y="6927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2" name="テキスト ボックス 161"/>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6" name="テキスト ボックス 165"/>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70" name="テキスト ボックス 169"/>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2" name="テキスト ボックス 171"/>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83185</xdr:rowOff>
    </xdr:from>
    <xdr:to xmlns:xdr="http://schemas.openxmlformats.org/drawingml/2006/spreadsheetDrawing">
      <xdr:col>24</xdr:col>
      <xdr:colOff>62865</xdr:colOff>
      <xdr:row>64</xdr:row>
      <xdr:rowOff>42545</xdr:rowOff>
    </xdr:to>
    <xdr:cxnSp macro="">
      <xdr:nvCxnSpPr>
        <xdr:cNvPr id="175" name="直線コネクタ 174"/>
        <xdr:cNvCxnSpPr/>
      </xdr:nvCxnSpPr>
      <xdr:spPr>
        <a:xfrm flipV="1">
          <a:off x="4634865" y="951293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46355</xdr:rowOff>
    </xdr:from>
    <xdr:ext cx="405130" cy="259080"/>
    <xdr:sp macro="" textlink="">
      <xdr:nvSpPr>
        <xdr:cNvPr id="176" name="【橋りょう・トンネル】&#10;有形固定資産減価償却率最小値テキスト"/>
        <xdr:cNvSpPr txBox="1"/>
      </xdr:nvSpPr>
      <xdr:spPr>
        <a:xfrm>
          <a:off x="4673600" y="11019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42545</xdr:rowOff>
    </xdr:from>
    <xdr:to xmlns:xdr="http://schemas.openxmlformats.org/drawingml/2006/spreadsheetDrawing">
      <xdr:col>24</xdr:col>
      <xdr:colOff>152400</xdr:colOff>
      <xdr:row>64</xdr:row>
      <xdr:rowOff>42545</xdr:rowOff>
    </xdr:to>
    <xdr:cxnSp macro="">
      <xdr:nvCxnSpPr>
        <xdr:cNvPr id="177" name="直線コネクタ 176"/>
        <xdr:cNvCxnSpPr/>
      </xdr:nvCxnSpPr>
      <xdr:spPr>
        <a:xfrm>
          <a:off x="4546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29845</xdr:rowOff>
    </xdr:from>
    <xdr:ext cx="340360" cy="258445"/>
    <xdr:sp macro="" textlink="">
      <xdr:nvSpPr>
        <xdr:cNvPr id="178" name="【橋りょう・トンネル】&#10;有形固定資産減価償却率最大値テキスト"/>
        <xdr:cNvSpPr txBox="1"/>
      </xdr:nvSpPr>
      <xdr:spPr>
        <a:xfrm>
          <a:off x="4673600" y="92881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83185</xdr:rowOff>
    </xdr:from>
    <xdr:to xmlns:xdr="http://schemas.openxmlformats.org/drawingml/2006/spreadsheetDrawing">
      <xdr:col>24</xdr:col>
      <xdr:colOff>152400</xdr:colOff>
      <xdr:row>55</xdr:row>
      <xdr:rowOff>83185</xdr:rowOff>
    </xdr:to>
    <xdr:cxnSp macro="">
      <xdr:nvCxnSpPr>
        <xdr:cNvPr id="179" name="直線コネクタ 178"/>
        <xdr:cNvCxnSpPr/>
      </xdr:nvCxnSpPr>
      <xdr:spPr>
        <a:xfrm>
          <a:off x="4546600" y="951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34290</xdr:rowOff>
    </xdr:from>
    <xdr:ext cx="405130" cy="259080"/>
    <xdr:sp macro="" textlink="">
      <xdr:nvSpPr>
        <xdr:cNvPr id="180" name="【橋りょう・トンネル】&#10;有形固定資産減価償却率平均値テキスト"/>
        <xdr:cNvSpPr txBox="1"/>
      </xdr:nvSpPr>
      <xdr:spPr>
        <a:xfrm>
          <a:off x="4673600" y="103212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xdr:rowOff>
    </xdr:from>
    <xdr:to xmlns:xdr="http://schemas.openxmlformats.org/drawingml/2006/spreadsheetDrawing">
      <xdr:col>24</xdr:col>
      <xdr:colOff>114300</xdr:colOff>
      <xdr:row>61</xdr:row>
      <xdr:rowOff>113030</xdr:rowOff>
    </xdr:to>
    <xdr:sp macro="" textlink="">
      <xdr:nvSpPr>
        <xdr:cNvPr id="181" name="フローチャート: 判断 180"/>
        <xdr:cNvSpPr/>
      </xdr:nvSpPr>
      <xdr:spPr>
        <a:xfrm>
          <a:off x="4584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2" name="フローチャート: 判断 181"/>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158115</xdr:rowOff>
    </xdr:from>
    <xdr:to xmlns:xdr="http://schemas.openxmlformats.org/drawingml/2006/spreadsheetDrawing">
      <xdr:col>15</xdr:col>
      <xdr:colOff>101600</xdr:colOff>
      <xdr:row>61</xdr:row>
      <xdr:rowOff>88265</xdr:rowOff>
    </xdr:to>
    <xdr:sp macro="" textlink="">
      <xdr:nvSpPr>
        <xdr:cNvPr id="183" name="フローチャート: 判断 182"/>
        <xdr:cNvSpPr/>
      </xdr:nvSpPr>
      <xdr:spPr>
        <a:xfrm>
          <a:off x="28575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128905</xdr:rowOff>
    </xdr:from>
    <xdr:to xmlns:xdr="http://schemas.openxmlformats.org/drawingml/2006/spreadsheetDrawing">
      <xdr:col>10</xdr:col>
      <xdr:colOff>165100</xdr:colOff>
      <xdr:row>61</xdr:row>
      <xdr:rowOff>59055</xdr:rowOff>
    </xdr:to>
    <xdr:sp macro="" textlink="">
      <xdr:nvSpPr>
        <xdr:cNvPr id="184" name="フローチャート: 判断 183"/>
        <xdr:cNvSpPr/>
      </xdr:nvSpPr>
      <xdr:spPr>
        <a:xfrm>
          <a:off x="1968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133985</xdr:rowOff>
    </xdr:from>
    <xdr:to xmlns:xdr="http://schemas.openxmlformats.org/drawingml/2006/spreadsheetDrawing">
      <xdr:col>6</xdr:col>
      <xdr:colOff>38100</xdr:colOff>
      <xdr:row>61</xdr:row>
      <xdr:rowOff>64135</xdr:rowOff>
    </xdr:to>
    <xdr:sp macro="" textlink="">
      <xdr:nvSpPr>
        <xdr:cNvPr id="185" name="フローチャート: 判断 184"/>
        <xdr:cNvSpPr/>
      </xdr:nvSpPr>
      <xdr:spPr>
        <a:xfrm>
          <a:off x="1079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6" name="テキスト ボックス 185"/>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7" name="テキスト ボックス 186"/>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8" name="テキスト ボックス 18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9" name="テキスト ボックス 18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0" name="テキスト ボックス 18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46990</xdr:rowOff>
    </xdr:from>
    <xdr:to xmlns:xdr="http://schemas.openxmlformats.org/drawingml/2006/spreadsheetDrawing">
      <xdr:col>24</xdr:col>
      <xdr:colOff>114300</xdr:colOff>
      <xdr:row>61</xdr:row>
      <xdr:rowOff>148590</xdr:rowOff>
    </xdr:to>
    <xdr:sp macro="" textlink="">
      <xdr:nvSpPr>
        <xdr:cNvPr id="191" name="楕円 190"/>
        <xdr:cNvSpPr/>
      </xdr:nvSpPr>
      <xdr:spPr>
        <a:xfrm>
          <a:off x="45847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25400</xdr:rowOff>
    </xdr:from>
    <xdr:ext cx="405130" cy="259080"/>
    <xdr:sp macro="" textlink="">
      <xdr:nvSpPr>
        <xdr:cNvPr id="192" name="【橋りょう・トンネル】&#10;有形固定資産減価償却率該当値テキスト"/>
        <xdr:cNvSpPr txBox="1"/>
      </xdr:nvSpPr>
      <xdr:spPr>
        <a:xfrm>
          <a:off x="4673600" y="10483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158115</xdr:rowOff>
    </xdr:from>
    <xdr:to xmlns:xdr="http://schemas.openxmlformats.org/drawingml/2006/spreadsheetDrawing">
      <xdr:col>20</xdr:col>
      <xdr:colOff>38100</xdr:colOff>
      <xdr:row>61</xdr:row>
      <xdr:rowOff>88265</xdr:rowOff>
    </xdr:to>
    <xdr:sp macro="" textlink="">
      <xdr:nvSpPr>
        <xdr:cNvPr id="193" name="楕円 192"/>
        <xdr:cNvSpPr/>
      </xdr:nvSpPr>
      <xdr:spPr>
        <a:xfrm>
          <a:off x="37465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37465</xdr:rowOff>
    </xdr:from>
    <xdr:to xmlns:xdr="http://schemas.openxmlformats.org/drawingml/2006/spreadsheetDrawing">
      <xdr:col>24</xdr:col>
      <xdr:colOff>63500</xdr:colOff>
      <xdr:row>61</xdr:row>
      <xdr:rowOff>97790</xdr:rowOff>
    </xdr:to>
    <xdr:cxnSp macro="">
      <xdr:nvCxnSpPr>
        <xdr:cNvPr id="194" name="直線コネクタ 193"/>
        <xdr:cNvCxnSpPr/>
      </xdr:nvCxnSpPr>
      <xdr:spPr>
        <a:xfrm>
          <a:off x="3797300" y="1049591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127000</xdr:rowOff>
    </xdr:from>
    <xdr:to xmlns:xdr="http://schemas.openxmlformats.org/drawingml/2006/spreadsheetDrawing">
      <xdr:col>15</xdr:col>
      <xdr:colOff>101600</xdr:colOff>
      <xdr:row>61</xdr:row>
      <xdr:rowOff>57150</xdr:rowOff>
    </xdr:to>
    <xdr:sp macro="" textlink="">
      <xdr:nvSpPr>
        <xdr:cNvPr id="195" name="楕円 194"/>
        <xdr:cNvSpPr/>
      </xdr:nvSpPr>
      <xdr:spPr>
        <a:xfrm>
          <a:off x="2857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6350</xdr:rowOff>
    </xdr:from>
    <xdr:to xmlns:xdr="http://schemas.openxmlformats.org/drawingml/2006/spreadsheetDrawing">
      <xdr:col>19</xdr:col>
      <xdr:colOff>177800</xdr:colOff>
      <xdr:row>61</xdr:row>
      <xdr:rowOff>37465</xdr:rowOff>
    </xdr:to>
    <xdr:cxnSp macro="">
      <xdr:nvCxnSpPr>
        <xdr:cNvPr id="196" name="直線コネクタ 195"/>
        <xdr:cNvCxnSpPr/>
      </xdr:nvCxnSpPr>
      <xdr:spPr>
        <a:xfrm>
          <a:off x="2908300" y="104648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95885</xdr:rowOff>
    </xdr:from>
    <xdr:to xmlns:xdr="http://schemas.openxmlformats.org/drawingml/2006/spreadsheetDrawing">
      <xdr:col>10</xdr:col>
      <xdr:colOff>165100</xdr:colOff>
      <xdr:row>61</xdr:row>
      <xdr:rowOff>26035</xdr:rowOff>
    </xdr:to>
    <xdr:sp macro="" textlink="">
      <xdr:nvSpPr>
        <xdr:cNvPr id="197" name="楕円 196"/>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146685</xdr:rowOff>
    </xdr:from>
    <xdr:to xmlns:xdr="http://schemas.openxmlformats.org/drawingml/2006/spreadsheetDrawing">
      <xdr:col>15</xdr:col>
      <xdr:colOff>50800</xdr:colOff>
      <xdr:row>61</xdr:row>
      <xdr:rowOff>6350</xdr:rowOff>
    </xdr:to>
    <xdr:cxnSp macro="">
      <xdr:nvCxnSpPr>
        <xdr:cNvPr id="198" name="直線コネクタ 197"/>
        <xdr:cNvCxnSpPr/>
      </xdr:nvCxnSpPr>
      <xdr:spPr>
        <a:xfrm>
          <a:off x="2019300" y="104336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65405</xdr:rowOff>
    </xdr:from>
    <xdr:to xmlns:xdr="http://schemas.openxmlformats.org/drawingml/2006/spreadsheetDrawing">
      <xdr:col>6</xdr:col>
      <xdr:colOff>38100</xdr:colOff>
      <xdr:row>60</xdr:row>
      <xdr:rowOff>167005</xdr:rowOff>
    </xdr:to>
    <xdr:sp macro="" textlink="">
      <xdr:nvSpPr>
        <xdr:cNvPr id="199" name="楕円 198"/>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116205</xdr:rowOff>
    </xdr:from>
    <xdr:to xmlns:xdr="http://schemas.openxmlformats.org/drawingml/2006/spreadsheetDrawing">
      <xdr:col>10</xdr:col>
      <xdr:colOff>114300</xdr:colOff>
      <xdr:row>60</xdr:row>
      <xdr:rowOff>146685</xdr:rowOff>
    </xdr:to>
    <xdr:cxnSp macro="">
      <xdr:nvCxnSpPr>
        <xdr:cNvPr id="200" name="直線コネクタ 199"/>
        <xdr:cNvCxnSpPr/>
      </xdr:nvCxnSpPr>
      <xdr:spPr>
        <a:xfrm>
          <a:off x="1130300" y="104032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89535</xdr:rowOff>
    </xdr:from>
    <xdr:ext cx="405130" cy="258445"/>
    <xdr:sp macro="" textlink="">
      <xdr:nvSpPr>
        <xdr:cNvPr id="201" name="n_1aveValue【橋りょう・トンネル】&#10;有形固定資産減価償却率"/>
        <xdr:cNvSpPr txBox="1"/>
      </xdr:nvSpPr>
      <xdr:spPr>
        <a:xfrm>
          <a:off x="3582035" y="10547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79375</xdr:rowOff>
    </xdr:from>
    <xdr:ext cx="404495" cy="258445"/>
    <xdr:sp macro="" textlink="">
      <xdr:nvSpPr>
        <xdr:cNvPr id="202" name="n_2aveValue【橋りょう・トンネル】&#10;有形固定資産減価償却率"/>
        <xdr:cNvSpPr txBox="1"/>
      </xdr:nvSpPr>
      <xdr:spPr>
        <a:xfrm>
          <a:off x="2705735" y="10537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50165</xdr:rowOff>
    </xdr:from>
    <xdr:ext cx="404495" cy="259080"/>
    <xdr:sp macro="" textlink="">
      <xdr:nvSpPr>
        <xdr:cNvPr id="203" name="n_3aveValue【橋りょう・トンネル】&#10;有形固定資産減価償却率"/>
        <xdr:cNvSpPr txBox="1"/>
      </xdr:nvSpPr>
      <xdr:spPr>
        <a:xfrm>
          <a:off x="1816735" y="10508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55245</xdr:rowOff>
    </xdr:from>
    <xdr:ext cx="404495" cy="258445"/>
    <xdr:sp macro="" textlink="">
      <xdr:nvSpPr>
        <xdr:cNvPr id="204" name="n_4aveValue【橋りょう・トンネル】&#10;有形固定資産減価償却率"/>
        <xdr:cNvSpPr txBox="1"/>
      </xdr:nvSpPr>
      <xdr:spPr>
        <a:xfrm>
          <a:off x="927735" y="10513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104775</xdr:rowOff>
    </xdr:from>
    <xdr:ext cx="405130" cy="259080"/>
    <xdr:sp macro="" textlink="">
      <xdr:nvSpPr>
        <xdr:cNvPr id="205" name="n_1mainValue【橋りょう・トンネル】&#10;有形固定資産減価償却率"/>
        <xdr:cNvSpPr txBox="1"/>
      </xdr:nvSpPr>
      <xdr:spPr>
        <a:xfrm>
          <a:off x="3582035" y="10220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73660</xdr:rowOff>
    </xdr:from>
    <xdr:ext cx="404495" cy="259080"/>
    <xdr:sp macro="" textlink="">
      <xdr:nvSpPr>
        <xdr:cNvPr id="206" name="n_2mainValue【橋りょう・トンネル】&#10;有形固定資産減価償却率"/>
        <xdr:cNvSpPr txBox="1"/>
      </xdr:nvSpPr>
      <xdr:spPr>
        <a:xfrm>
          <a:off x="2705735" y="10189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42545</xdr:rowOff>
    </xdr:from>
    <xdr:ext cx="404495" cy="258445"/>
    <xdr:sp macro="" textlink="">
      <xdr:nvSpPr>
        <xdr:cNvPr id="207" name="n_3mainValue【橋りょう・トンネル】&#10;有形固定資産減価償却率"/>
        <xdr:cNvSpPr txBox="1"/>
      </xdr:nvSpPr>
      <xdr:spPr>
        <a:xfrm>
          <a:off x="1816735" y="10158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12065</xdr:rowOff>
    </xdr:from>
    <xdr:ext cx="404495" cy="259080"/>
    <xdr:sp macro="" textlink="">
      <xdr:nvSpPr>
        <xdr:cNvPr id="208" name="n_4mainValue【橋りょう・トンネル】&#10;有形固定資産減価償却率"/>
        <xdr:cNvSpPr txBox="1"/>
      </xdr:nvSpPr>
      <xdr:spPr>
        <a:xfrm>
          <a:off x="927735" y="1012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7" name="テキスト ボックス 216"/>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20" name="テキスト ボックス 219"/>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22" name="テキスト ボックス 221"/>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4" name="テキスト ボックス 223"/>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6" name="テキスト ボックス 225"/>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8" name="テキスト ボックス 227"/>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30" name="テキスト ボックス 229"/>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0</xdr:rowOff>
    </xdr:from>
    <xdr:to xmlns:xdr="http://schemas.openxmlformats.org/drawingml/2006/spreadsheetDrawing">
      <xdr:col>54</xdr:col>
      <xdr:colOff>189865</xdr:colOff>
      <xdr:row>64</xdr:row>
      <xdr:rowOff>73025</xdr:rowOff>
    </xdr:to>
    <xdr:cxnSp macro="">
      <xdr:nvCxnSpPr>
        <xdr:cNvPr id="232" name="直線コネクタ 231"/>
        <xdr:cNvCxnSpPr/>
      </xdr:nvCxnSpPr>
      <xdr:spPr>
        <a:xfrm flipV="1">
          <a:off x="10476865" y="97726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8445"/>
    <xdr:sp macro="" textlink="">
      <xdr:nvSpPr>
        <xdr:cNvPr id="233" name="【橋りょう・トンネル】&#10;一人当たり有形固定資産（償却資産）額最小値テキスト"/>
        <xdr:cNvSpPr txBox="1"/>
      </xdr:nvSpPr>
      <xdr:spPr>
        <a:xfrm>
          <a:off x="10515600" y="11049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34" name="直線コネクタ 233"/>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118110</xdr:rowOff>
    </xdr:from>
    <xdr:ext cx="690245" cy="259080"/>
    <xdr:sp macro="" textlink="">
      <xdr:nvSpPr>
        <xdr:cNvPr id="235" name="【橋りょう・トンネル】&#10;一人当たり有形固定資産（償却資産）額最大値テキスト"/>
        <xdr:cNvSpPr txBox="1"/>
      </xdr:nvSpPr>
      <xdr:spPr>
        <a:xfrm>
          <a:off x="10515600" y="95478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3,349,965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0</xdr:rowOff>
    </xdr:from>
    <xdr:to xmlns:xdr="http://schemas.openxmlformats.org/drawingml/2006/spreadsheetDrawing">
      <xdr:col>55</xdr:col>
      <xdr:colOff>88900</xdr:colOff>
      <xdr:row>57</xdr:row>
      <xdr:rowOff>0</xdr:rowOff>
    </xdr:to>
    <xdr:cxnSp macro="">
      <xdr:nvCxnSpPr>
        <xdr:cNvPr id="236" name="直線コネクタ 235"/>
        <xdr:cNvCxnSpPr/>
      </xdr:nvCxnSpPr>
      <xdr:spPr>
        <a:xfrm>
          <a:off x="10388600" y="977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152400</xdr:rowOff>
    </xdr:from>
    <xdr:ext cx="598805" cy="259080"/>
    <xdr:sp macro="" textlink="">
      <xdr:nvSpPr>
        <xdr:cNvPr id="237" name="【橋りょう・トンネル】&#10;一人当たり有形固定資産（償却資産）額平均値テキスト"/>
        <xdr:cNvSpPr txBox="1"/>
      </xdr:nvSpPr>
      <xdr:spPr>
        <a:xfrm>
          <a:off x="10515600" y="10610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129540</xdr:rowOff>
    </xdr:from>
    <xdr:to xmlns:xdr="http://schemas.openxmlformats.org/drawingml/2006/spreadsheetDrawing">
      <xdr:col>55</xdr:col>
      <xdr:colOff>50800</xdr:colOff>
      <xdr:row>63</xdr:row>
      <xdr:rowOff>59690</xdr:rowOff>
    </xdr:to>
    <xdr:sp macro="" textlink="">
      <xdr:nvSpPr>
        <xdr:cNvPr id="238" name="フローチャート: 判断 237"/>
        <xdr:cNvSpPr/>
      </xdr:nvSpPr>
      <xdr:spPr>
        <a:xfrm>
          <a:off x="10426700" y="1075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132080</xdr:rowOff>
    </xdr:from>
    <xdr:to xmlns:xdr="http://schemas.openxmlformats.org/drawingml/2006/spreadsheetDrawing">
      <xdr:col>50</xdr:col>
      <xdr:colOff>165100</xdr:colOff>
      <xdr:row>63</xdr:row>
      <xdr:rowOff>62230</xdr:rowOff>
    </xdr:to>
    <xdr:sp macro="" textlink="">
      <xdr:nvSpPr>
        <xdr:cNvPr id="239" name="フローチャート: 判断 238"/>
        <xdr:cNvSpPr/>
      </xdr:nvSpPr>
      <xdr:spPr>
        <a:xfrm>
          <a:off x="9588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139700</xdr:rowOff>
    </xdr:from>
    <xdr:to xmlns:xdr="http://schemas.openxmlformats.org/drawingml/2006/spreadsheetDrawing">
      <xdr:col>46</xdr:col>
      <xdr:colOff>38100</xdr:colOff>
      <xdr:row>63</xdr:row>
      <xdr:rowOff>69850</xdr:rowOff>
    </xdr:to>
    <xdr:sp macro="" textlink="">
      <xdr:nvSpPr>
        <xdr:cNvPr id="240" name="フローチャート: 判断 239"/>
        <xdr:cNvSpPr/>
      </xdr:nvSpPr>
      <xdr:spPr>
        <a:xfrm>
          <a:off x="8699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146685</xdr:rowOff>
    </xdr:from>
    <xdr:to xmlns:xdr="http://schemas.openxmlformats.org/drawingml/2006/spreadsheetDrawing">
      <xdr:col>41</xdr:col>
      <xdr:colOff>101600</xdr:colOff>
      <xdr:row>63</xdr:row>
      <xdr:rowOff>76835</xdr:rowOff>
    </xdr:to>
    <xdr:sp macro="" textlink="">
      <xdr:nvSpPr>
        <xdr:cNvPr id="241" name="フローチャート: 判断 240"/>
        <xdr:cNvSpPr/>
      </xdr:nvSpPr>
      <xdr:spPr>
        <a:xfrm>
          <a:off x="78105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163830</xdr:rowOff>
    </xdr:from>
    <xdr:to xmlns:xdr="http://schemas.openxmlformats.org/drawingml/2006/spreadsheetDrawing">
      <xdr:col>36</xdr:col>
      <xdr:colOff>165100</xdr:colOff>
      <xdr:row>63</xdr:row>
      <xdr:rowOff>93980</xdr:rowOff>
    </xdr:to>
    <xdr:sp macro="" textlink="">
      <xdr:nvSpPr>
        <xdr:cNvPr id="242" name="フローチャート: 判断 241"/>
        <xdr:cNvSpPr/>
      </xdr:nvSpPr>
      <xdr:spPr>
        <a:xfrm>
          <a:off x="6921500" y="1079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3" name="テキスト ボックス 2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4" name="テキスト ボックス 2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5" name="テキスト ボックス 2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6" name="テキスト ボックス 2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7" name="テキスト ボックス 2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146685</xdr:rowOff>
    </xdr:from>
    <xdr:to xmlns:xdr="http://schemas.openxmlformats.org/drawingml/2006/spreadsheetDrawing">
      <xdr:col>55</xdr:col>
      <xdr:colOff>50800</xdr:colOff>
      <xdr:row>63</xdr:row>
      <xdr:rowOff>76835</xdr:rowOff>
    </xdr:to>
    <xdr:sp macro="" textlink="">
      <xdr:nvSpPr>
        <xdr:cNvPr id="248" name="楕円 247"/>
        <xdr:cNvSpPr/>
      </xdr:nvSpPr>
      <xdr:spPr>
        <a:xfrm>
          <a:off x="104267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125095</xdr:rowOff>
    </xdr:from>
    <xdr:ext cx="598805" cy="258445"/>
    <xdr:sp macro="" textlink="">
      <xdr:nvSpPr>
        <xdr:cNvPr id="249" name="【橋りょう・トンネル】&#10;一人当たり有形固定資産（償却資産）額該当値テキスト"/>
        <xdr:cNvSpPr txBox="1"/>
      </xdr:nvSpPr>
      <xdr:spPr>
        <a:xfrm>
          <a:off x="10515600" y="10754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153035</xdr:rowOff>
    </xdr:from>
    <xdr:to xmlns:xdr="http://schemas.openxmlformats.org/drawingml/2006/spreadsheetDrawing">
      <xdr:col>50</xdr:col>
      <xdr:colOff>165100</xdr:colOff>
      <xdr:row>63</xdr:row>
      <xdr:rowOff>83185</xdr:rowOff>
    </xdr:to>
    <xdr:sp macro="" textlink="">
      <xdr:nvSpPr>
        <xdr:cNvPr id="250" name="楕円 249"/>
        <xdr:cNvSpPr/>
      </xdr:nvSpPr>
      <xdr:spPr>
        <a:xfrm>
          <a:off x="9588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26035</xdr:rowOff>
    </xdr:from>
    <xdr:to xmlns:xdr="http://schemas.openxmlformats.org/drawingml/2006/spreadsheetDrawing">
      <xdr:col>55</xdr:col>
      <xdr:colOff>0</xdr:colOff>
      <xdr:row>63</xdr:row>
      <xdr:rowOff>32385</xdr:rowOff>
    </xdr:to>
    <xdr:cxnSp macro="">
      <xdr:nvCxnSpPr>
        <xdr:cNvPr id="251" name="直線コネクタ 250"/>
        <xdr:cNvCxnSpPr/>
      </xdr:nvCxnSpPr>
      <xdr:spPr>
        <a:xfrm flipV="1">
          <a:off x="9639300" y="108273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158115</xdr:rowOff>
    </xdr:from>
    <xdr:to xmlns:xdr="http://schemas.openxmlformats.org/drawingml/2006/spreadsheetDrawing">
      <xdr:col>46</xdr:col>
      <xdr:colOff>38100</xdr:colOff>
      <xdr:row>63</xdr:row>
      <xdr:rowOff>88265</xdr:rowOff>
    </xdr:to>
    <xdr:sp macro="" textlink="">
      <xdr:nvSpPr>
        <xdr:cNvPr id="252" name="楕円 251"/>
        <xdr:cNvSpPr/>
      </xdr:nvSpPr>
      <xdr:spPr>
        <a:xfrm>
          <a:off x="86995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32385</xdr:rowOff>
    </xdr:from>
    <xdr:to xmlns:xdr="http://schemas.openxmlformats.org/drawingml/2006/spreadsheetDrawing">
      <xdr:col>50</xdr:col>
      <xdr:colOff>114300</xdr:colOff>
      <xdr:row>63</xdr:row>
      <xdr:rowOff>37465</xdr:rowOff>
    </xdr:to>
    <xdr:cxnSp macro="">
      <xdr:nvCxnSpPr>
        <xdr:cNvPr id="253" name="直線コネクタ 252"/>
        <xdr:cNvCxnSpPr/>
      </xdr:nvCxnSpPr>
      <xdr:spPr>
        <a:xfrm flipV="1">
          <a:off x="8750300" y="108337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164465</xdr:rowOff>
    </xdr:from>
    <xdr:to xmlns:xdr="http://schemas.openxmlformats.org/drawingml/2006/spreadsheetDrawing">
      <xdr:col>41</xdr:col>
      <xdr:colOff>101600</xdr:colOff>
      <xdr:row>63</xdr:row>
      <xdr:rowOff>94615</xdr:rowOff>
    </xdr:to>
    <xdr:sp macro="" textlink="">
      <xdr:nvSpPr>
        <xdr:cNvPr id="254" name="楕円 253"/>
        <xdr:cNvSpPr/>
      </xdr:nvSpPr>
      <xdr:spPr>
        <a:xfrm>
          <a:off x="7810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37465</xdr:rowOff>
    </xdr:from>
    <xdr:to xmlns:xdr="http://schemas.openxmlformats.org/drawingml/2006/spreadsheetDrawing">
      <xdr:col>45</xdr:col>
      <xdr:colOff>177800</xdr:colOff>
      <xdr:row>63</xdr:row>
      <xdr:rowOff>43815</xdr:rowOff>
    </xdr:to>
    <xdr:cxnSp macro="">
      <xdr:nvCxnSpPr>
        <xdr:cNvPr id="255" name="直線コネクタ 254"/>
        <xdr:cNvCxnSpPr/>
      </xdr:nvCxnSpPr>
      <xdr:spPr>
        <a:xfrm flipV="1">
          <a:off x="7861300" y="108388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168275</xdr:rowOff>
    </xdr:from>
    <xdr:to xmlns:xdr="http://schemas.openxmlformats.org/drawingml/2006/spreadsheetDrawing">
      <xdr:col>36</xdr:col>
      <xdr:colOff>165100</xdr:colOff>
      <xdr:row>63</xdr:row>
      <xdr:rowOff>98425</xdr:rowOff>
    </xdr:to>
    <xdr:sp macro="" textlink="">
      <xdr:nvSpPr>
        <xdr:cNvPr id="256" name="楕円 255"/>
        <xdr:cNvSpPr/>
      </xdr:nvSpPr>
      <xdr:spPr>
        <a:xfrm>
          <a:off x="6921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43815</xdr:rowOff>
    </xdr:from>
    <xdr:to xmlns:xdr="http://schemas.openxmlformats.org/drawingml/2006/spreadsheetDrawing">
      <xdr:col>41</xdr:col>
      <xdr:colOff>50800</xdr:colOff>
      <xdr:row>63</xdr:row>
      <xdr:rowOff>47625</xdr:rowOff>
    </xdr:to>
    <xdr:cxnSp macro="">
      <xdr:nvCxnSpPr>
        <xdr:cNvPr id="257" name="直線コネクタ 256"/>
        <xdr:cNvCxnSpPr/>
      </xdr:nvCxnSpPr>
      <xdr:spPr>
        <a:xfrm flipV="1">
          <a:off x="6972300" y="108451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78740</xdr:rowOff>
    </xdr:from>
    <xdr:ext cx="598170" cy="259080"/>
    <xdr:sp macro="" textlink="">
      <xdr:nvSpPr>
        <xdr:cNvPr id="258" name="n_1aveValue【橋りょう・トンネル】&#10;一人当たり有形固定資産（償却資産）額"/>
        <xdr:cNvSpPr txBox="1"/>
      </xdr:nvSpPr>
      <xdr:spPr>
        <a:xfrm>
          <a:off x="9326880" y="10537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86360</xdr:rowOff>
    </xdr:from>
    <xdr:ext cx="598170" cy="258445"/>
    <xdr:sp macro="" textlink="">
      <xdr:nvSpPr>
        <xdr:cNvPr id="259" name="n_2aveValue【橋りょう・トンネル】&#10;一人当たり有形固定資産（償却資産）額"/>
        <xdr:cNvSpPr txBox="1"/>
      </xdr:nvSpPr>
      <xdr:spPr>
        <a:xfrm>
          <a:off x="8450580" y="10544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93345</xdr:rowOff>
    </xdr:from>
    <xdr:ext cx="598170" cy="259080"/>
    <xdr:sp macro="" textlink="">
      <xdr:nvSpPr>
        <xdr:cNvPr id="260" name="n_3aveValue【橋りょう・トンネル】&#10;一人当たり有形固定資産（償却資産）額"/>
        <xdr:cNvSpPr txBox="1"/>
      </xdr:nvSpPr>
      <xdr:spPr>
        <a:xfrm>
          <a:off x="7561580" y="10551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110490</xdr:rowOff>
    </xdr:from>
    <xdr:ext cx="598170" cy="258445"/>
    <xdr:sp macro="" textlink="">
      <xdr:nvSpPr>
        <xdr:cNvPr id="261" name="n_4aveValue【橋りょう・トンネル】&#10;一人当たり有形固定資産（償却資産）額"/>
        <xdr:cNvSpPr txBox="1"/>
      </xdr:nvSpPr>
      <xdr:spPr>
        <a:xfrm>
          <a:off x="6672580" y="10568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74930</xdr:rowOff>
    </xdr:from>
    <xdr:ext cx="598170" cy="258445"/>
    <xdr:sp macro="" textlink="">
      <xdr:nvSpPr>
        <xdr:cNvPr id="262" name="n_1mainValue【橋りょう・トンネル】&#10;一人当たり有形固定資産（償却資産）額"/>
        <xdr:cNvSpPr txBox="1"/>
      </xdr:nvSpPr>
      <xdr:spPr>
        <a:xfrm>
          <a:off x="9326880" y="10876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79375</xdr:rowOff>
    </xdr:from>
    <xdr:ext cx="598170" cy="258445"/>
    <xdr:sp macro="" textlink="">
      <xdr:nvSpPr>
        <xdr:cNvPr id="263" name="n_2mainValue【橋りょう・トンネル】&#10;一人当たり有形固定資産（償却資産）額"/>
        <xdr:cNvSpPr txBox="1"/>
      </xdr:nvSpPr>
      <xdr:spPr>
        <a:xfrm>
          <a:off x="8450580" y="10880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550,914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86360</xdr:rowOff>
    </xdr:from>
    <xdr:ext cx="598170" cy="258445"/>
    <xdr:sp macro="" textlink="">
      <xdr:nvSpPr>
        <xdr:cNvPr id="264" name="n_3mainValue【橋りょう・トンネル】&#10;一人当たり有形固定資産（償却資産）額"/>
        <xdr:cNvSpPr txBox="1"/>
      </xdr:nvSpPr>
      <xdr:spPr>
        <a:xfrm>
          <a:off x="7561580" y="10887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89535</xdr:rowOff>
    </xdr:from>
    <xdr:ext cx="598170" cy="258445"/>
    <xdr:sp macro="" textlink="">
      <xdr:nvSpPr>
        <xdr:cNvPr id="265" name="n_4mainValue【橋りょう・トンネル】&#10;一人当たり有形固定資産（償却資産）額"/>
        <xdr:cNvSpPr txBox="1"/>
      </xdr:nvSpPr>
      <xdr:spPr>
        <a:xfrm>
          <a:off x="6672580" y="10890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4" name="テキスト ボックス 273"/>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6" name="テキスト ボックス 275"/>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8" name="テキスト ボックス 277"/>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4" name="テキスト ボックス 283"/>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8" name="テキスト ボックス 287"/>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137160</xdr:rowOff>
    </xdr:from>
    <xdr:to xmlns:xdr="http://schemas.openxmlformats.org/drawingml/2006/spreadsheetDrawing">
      <xdr:col>24</xdr:col>
      <xdr:colOff>62865</xdr:colOff>
      <xdr:row>86</xdr:row>
      <xdr:rowOff>114300</xdr:rowOff>
    </xdr:to>
    <xdr:cxnSp macro="">
      <xdr:nvCxnSpPr>
        <xdr:cNvPr id="290" name="直線コネクタ 289"/>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1"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2" name="直線コネクタ 291"/>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83820</xdr:rowOff>
    </xdr:from>
    <xdr:ext cx="405130" cy="259080"/>
    <xdr:sp macro="" textlink="">
      <xdr:nvSpPr>
        <xdr:cNvPr id="293" name="【公営住宅】&#10;有形固定資産減価償却率最大値テキスト"/>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137160</xdr:rowOff>
    </xdr:from>
    <xdr:to xmlns:xdr="http://schemas.openxmlformats.org/drawingml/2006/spreadsheetDrawing">
      <xdr:col>24</xdr:col>
      <xdr:colOff>152400</xdr:colOff>
      <xdr:row>77</xdr:row>
      <xdr:rowOff>137160</xdr:rowOff>
    </xdr:to>
    <xdr:cxnSp macro="">
      <xdr:nvCxnSpPr>
        <xdr:cNvPr id="294" name="直線コネクタ 293"/>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130175</xdr:rowOff>
    </xdr:from>
    <xdr:ext cx="405130" cy="259080"/>
    <xdr:sp macro="" textlink="">
      <xdr:nvSpPr>
        <xdr:cNvPr id="295" name="【公営住宅】&#10;有形固定資産減価償却率平均値テキスト"/>
        <xdr:cNvSpPr txBox="1"/>
      </xdr:nvSpPr>
      <xdr:spPr>
        <a:xfrm>
          <a:off x="4673600" y="1401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107315</xdr:rowOff>
    </xdr:from>
    <xdr:to xmlns:xdr="http://schemas.openxmlformats.org/drawingml/2006/spreadsheetDrawing">
      <xdr:col>24</xdr:col>
      <xdr:colOff>114300</xdr:colOff>
      <xdr:row>83</xdr:row>
      <xdr:rowOff>37465</xdr:rowOff>
    </xdr:to>
    <xdr:sp macro="" textlink="">
      <xdr:nvSpPr>
        <xdr:cNvPr id="296" name="フローチャート: 判断 295"/>
        <xdr:cNvSpPr/>
      </xdr:nvSpPr>
      <xdr:spPr>
        <a:xfrm>
          <a:off x="4584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101600</xdr:rowOff>
    </xdr:from>
    <xdr:to xmlns:xdr="http://schemas.openxmlformats.org/drawingml/2006/spreadsheetDrawing">
      <xdr:col>20</xdr:col>
      <xdr:colOff>38100</xdr:colOff>
      <xdr:row>83</xdr:row>
      <xdr:rowOff>31750</xdr:rowOff>
    </xdr:to>
    <xdr:sp macro="" textlink="">
      <xdr:nvSpPr>
        <xdr:cNvPr id="297" name="フローチャート: 判断 29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76835</xdr:rowOff>
    </xdr:from>
    <xdr:to xmlns:xdr="http://schemas.openxmlformats.org/drawingml/2006/spreadsheetDrawing">
      <xdr:col>15</xdr:col>
      <xdr:colOff>101600</xdr:colOff>
      <xdr:row>83</xdr:row>
      <xdr:rowOff>6985</xdr:rowOff>
    </xdr:to>
    <xdr:sp macro="" textlink="">
      <xdr:nvSpPr>
        <xdr:cNvPr id="298" name="フローチャート: 判断 297"/>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90170</xdr:rowOff>
    </xdr:from>
    <xdr:to xmlns:xdr="http://schemas.openxmlformats.org/drawingml/2006/spreadsheetDrawing">
      <xdr:col>10</xdr:col>
      <xdr:colOff>165100</xdr:colOff>
      <xdr:row>83</xdr:row>
      <xdr:rowOff>20320</xdr:rowOff>
    </xdr:to>
    <xdr:sp macro="" textlink="">
      <xdr:nvSpPr>
        <xdr:cNvPr id="299" name="フローチャート: 判断 298"/>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55880</xdr:rowOff>
    </xdr:from>
    <xdr:to xmlns:xdr="http://schemas.openxmlformats.org/drawingml/2006/spreadsheetDrawing">
      <xdr:col>6</xdr:col>
      <xdr:colOff>38100</xdr:colOff>
      <xdr:row>82</xdr:row>
      <xdr:rowOff>157480</xdr:rowOff>
    </xdr:to>
    <xdr:sp macro="" textlink="">
      <xdr:nvSpPr>
        <xdr:cNvPr id="300" name="フローチャート: 判断 299"/>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44450</xdr:rowOff>
    </xdr:from>
    <xdr:to xmlns:xdr="http://schemas.openxmlformats.org/drawingml/2006/spreadsheetDrawing">
      <xdr:col>24</xdr:col>
      <xdr:colOff>114300</xdr:colOff>
      <xdr:row>83</xdr:row>
      <xdr:rowOff>146050</xdr:rowOff>
    </xdr:to>
    <xdr:sp macro="" textlink="">
      <xdr:nvSpPr>
        <xdr:cNvPr id="306" name="楕円 305"/>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22860</xdr:rowOff>
    </xdr:from>
    <xdr:ext cx="405130" cy="259080"/>
    <xdr:sp macro="" textlink="">
      <xdr:nvSpPr>
        <xdr:cNvPr id="307" name="【公営住宅】&#10;有形固定資産減価償却率該当値テキスト"/>
        <xdr:cNvSpPr txBox="1"/>
      </xdr:nvSpPr>
      <xdr:spPr>
        <a:xfrm>
          <a:off x="4673600" y="1425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158750</xdr:rowOff>
    </xdr:from>
    <xdr:to xmlns:xdr="http://schemas.openxmlformats.org/drawingml/2006/spreadsheetDrawing">
      <xdr:col>20</xdr:col>
      <xdr:colOff>38100</xdr:colOff>
      <xdr:row>83</xdr:row>
      <xdr:rowOff>88900</xdr:rowOff>
    </xdr:to>
    <xdr:sp macro="" textlink="">
      <xdr:nvSpPr>
        <xdr:cNvPr id="308" name="楕円 307"/>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38100</xdr:rowOff>
    </xdr:from>
    <xdr:to xmlns:xdr="http://schemas.openxmlformats.org/drawingml/2006/spreadsheetDrawing">
      <xdr:col>24</xdr:col>
      <xdr:colOff>63500</xdr:colOff>
      <xdr:row>83</xdr:row>
      <xdr:rowOff>95250</xdr:rowOff>
    </xdr:to>
    <xdr:cxnSp macro="">
      <xdr:nvCxnSpPr>
        <xdr:cNvPr id="309" name="直線コネクタ 308"/>
        <xdr:cNvCxnSpPr/>
      </xdr:nvCxnSpPr>
      <xdr:spPr>
        <a:xfrm>
          <a:off x="3797300" y="142684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137795</xdr:rowOff>
    </xdr:from>
    <xdr:to xmlns:xdr="http://schemas.openxmlformats.org/drawingml/2006/spreadsheetDrawing">
      <xdr:col>15</xdr:col>
      <xdr:colOff>101600</xdr:colOff>
      <xdr:row>83</xdr:row>
      <xdr:rowOff>67945</xdr:rowOff>
    </xdr:to>
    <xdr:sp macro="" textlink="">
      <xdr:nvSpPr>
        <xdr:cNvPr id="310" name="楕円 309"/>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17780</xdr:rowOff>
    </xdr:from>
    <xdr:to xmlns:xdr="http://schemas.openxmlformats.org/drawingml/2006/spreadsheetDrawing">
      <xdr:col>19</xdr:col>
      <xdr:colOff>177800</xdr:colOff>
      <xdr:row>83</xdr:row>
      <xdr:rowOff>38100</xdr:rowOff>
    </xdr:to>
    <xdr:cxnSp macro="">
      <xdr:nvCxnSpPr>
        <xdr:cNvPr id="311" name="直線コネクタ 310"/>
        <xdr:cNvCxnSpPr/>
      </xdr:nvCxnSpPr>
      <xdr:spPr>
        <a:xfrm>
          <a:off x="2908300" y="142481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116840</xdr:rowOff>
    </xdr:from>
    <xdr:to xmlns:xdr="http://schemas.openxmlformats.org/drawingml/2006/spreadsheetDrawing">
      <xdr:col>10</xdr:col>
      <xdr:colOff>165100</xdr:colOff>
      <xdr:row>83</xdr:row>
      <xdr:rowOff>46990</xdr:rowOff>
    </xdr:to>
    <xdr:sp macro="" textlink="">
      <xdr:nvSpPr>
        <xdr:cNvPr id="312" name="楕円 311"/>
        <xdr:cNvSpPr/>
      </xdr:nvSpPr>
      <xdr:spPr>
        <a:xfrm>
          <a:off x="1968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167640</xdr:rowOff>
    </xdr:from>
    <xdr:to xmlns:xdr="http://schemas.openxmlformats.org/drawingml/2006/spreadsheetDrawing">
      <xdr:col>15</xdr:col>
      <xdr:colOff>50800</xdr:colOff>
      <xdr:row>83</xdr:row>
      <xdr:rowOff>17780</xdr:rowOff>
    </xdr:to>
    <xdr:cxnSp macro="">
      <xdr:nvCxnSpPr>
        <xdr:cNvPr id="313" name="直線コネクタ 312"/>
        <xdr:cNvCxnSpPr/>
      </xdr:nvCxnSpPr>
      <xdr:spPr>
        <a:xfrm>
          <a:off x="2019300" y="142265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86360</xdr:rowOff>
    </xdr:from>
    <xdr:to xmlns:xdr="http://schemas.openxmlformats.org/drawingml/2006/spreadsheetDrawing">
      <xdr:col>6</xdr:col>
      <xdr:colOff>38100</xdr:colOff>
      <xdr:row>83</xdr:row>
      <xdr:rowOff>16510</xdr:rowOff>
    </xdr:to>
    <xdr:sp macro="" textlink="">
      <xdr:nvSpPr>
        <xdr:cNvPr id="314" name="楕円 313"/>
        <xdr:cNvSpPr/>
      </xdr:nvSpPr>
      <xdr:spPr>
        <a:xfrm>
          <a:off x="10795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137160</xdr:rowOff>
    </xdr:from>
    <xdr:to xmlns:xdr="http://schemas.openxmlformats.org/drawingml/2006/spreadsheetDrawing">
      <xdr:col>10</xdr:col>
      <xdr:colOff>114300</xdr:colOff>
      <xdr:row>82</xdr:row>
      <xdr:rowOff>167640</xdr:rowOff>
    </xdr:to>
    <xdr:cxnSp macro="">
      <xdr:nvCxnSpPr>
        <xdr:cNvPr id="315" name="直線コネクタ 314"/>
        <xdr:cNvCxnSpPr/>
      </xdr:nvCxnSpPr>
      <xdr:spPr>
        <a:xfrm>
          <a:off x="1130300" y="141960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48260</xdr:rowOff>
    </xdr:from>
    <xdr:ext cx="405130" cy="259080"/>
    <xdr:sp macro="" textlink="">
      <xdr:nvSpPr>
        <xdr:cNvPr id="316" name="n_1aveValue【公営住宅】&#10;有形固定資産減価償却率"/>
        <xdr:cNvSpPr txBox="1"/>
      </xdr:nvSpPr>
      <xdr:spPr>
        <a:xfrm>
          <a:off x="3582035" y="1393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23495</xdr:rowOff>
    </xdr:from>
    <xdr:ext cx="404495" cy="259080"/>
    <xdr:sp macro="" textlink="">
      <xdr:nvSpPr>
        <xdr:cNvPr id="317" name="n_2aveValue【公営住宅】&#10;有形固定資産減価償却率"/>
        <xdr:cNvSpPr txBox="1"/>
      </xdr:nvSpPr>
      <xdr:spPr>
        <a:xfrm>
          <a:off x="2705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36830</xdr:rowOff>
    </xdr:from>
    <xdr:ext cx="404495" cy="259080"/>
    <xdr:sp macro="" textlink="">
      <xdr:nvSpPr>
        <xdr:cNvPr id="318" name="n_3aveValue【公営住宅】&#10;有形固定資産減価償却率"/>
        <xdr:cNvSpPr txBox="1"/>
      </xdr:nvSpPr>
      <xdr:spPr>
        <a:xfrm>
          <a:off x="1816735" y="13924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2540</xdr:rowOff>
    </xdr:from>
    <xdr:ext cx="404495" cy="259080"/>
    <xdr:sp macro="" textlink="">
      <xdr:nvSpPr>
        <xdr:cNvPr id="319" name="n_4aveValue【公営住宅】&#10;有形固定資産減価償却率"/>
        <xdr:cNvSpPr txBox="1"/>
      </xdr:nvSpPr>
      <xdr:spPr>
        <a:xfrm>
          <a:off x="927735" y="1388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80010</xdr:rowOff>
    </xdr:from>
    <xdr:ext cx="405130" cy="259080"/>
    <xdr:sp macro="" textlink="">
      <xdr:nvSpPr>
        <xdr:cNvPr id="320" name="n_1mainValue【公営住宅】&#10;有形固定資産減価償却率"/>
        <xdr:cNvSpPr txBox="1"/>
      </xdr:nvSpPr>
      <xdr:spPr>
        <a:xfrm>
          <a:off x="3582035" y="1431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59055</xdr:rowOff>
    </xdr:from>
    <xdr:ext cx="404495" cy="259080"/>
    <xdr:sp macro="" textlink="">
      <xdr:nvSpPr>
        <xdr:cNvPr id="321" name="n_2mainValue【公営住宅】&#10;有形固定資産減価償却率"/>
        <xdr:cNvSpPr txBox="1"/>
      </xdr:nvSpPr>
      <xdr:spPr>
        <a:xfrm>
          <a:off x="2705735" y="14289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38100</xdr:rowOff>
    </xdr:from>
    <xdr:ext cx="404495" cy="259080"/>
    <xdr:sp macro="" textlink="">
      <xdr:nvSpPr>
        <xdr:cNvPr id="322" name="n_3mainValue【公営住宅】&#10;有形固定資産減価償却率"/>
        <xdr:cNvSpPr txBox="1"/>
      </xdr:nvSpPr>
      <xdr:spPr>
        <a:xfrm>
          <a:off x="1816735" y="14268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7620</xdr:rowOff>
    </xdr:from>
    <xdr:ext cx="404495" cy="258445"/>
    <xdr:sp macro="" textlink="">
      <xdr:nvSpPr>
        <xdr:cNvPr id="323" name="n_4mainValue【公営住宅】&#10;有形固定資産減価償却率"/>
        <xdr:cNvSpPr txBox="1"/>
      </xdr:nvSpPr>
      <xdr:spPr>
        <a:xfrm>
          <a:off x="927735" y="14237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2" name="テキスト ボックス 3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4" name="直線コネクタ 3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35" name="テキスト ボックス 334"/>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37" name="テキスト ボックス 336"/>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8" name="直線コネクタ 3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9" name="テキスト ボックス 338"/>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40" name="直線コネクタ 3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41" name="テキスト ボックス 340"/>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2" name="直線コネクタ 3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3" name="テキスト ボックス 342"/>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4" name="直線コネクタ 3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5" name="テキスト ボックス 344"/>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7" name="テキスト ボックス 346"/>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31115</xdr:rowOff>
    </xdr:from>
    <xdr:to xmlns:xdr="http://schemas.openxmlformats.org/drawingml/2006/spreadsheetDrawing">
      <xdr:col>54</xdr:col>
      <xdr:colOff>189865</xdr:colOff>
      <xdr:row>86</xdr:row>
      <xdr:rowOff>157480</xdr:rowOff>
    </xdr:to>
    <xdr:cxnSp macro="">
      <xdr:nvCxnSpPr>
        <xdr:cNvPr id="349" name="直線コネクタ 348"/>
        <xdr:cNvCxnSpPr/>
      </xdr:nvCxnSpPr>
      <xdr:spPr>
        <a:xfrm flipV="1">
          <a:off x="10476865" y="1340421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161290</xdr:rowOff>
    </xdr:from>
    <xdr:ext cx="469900" cy="259080"/>
    <xdr:sp macro="" textlink="">
      <xdr:nvSpPr>
        <xdr:cNvPr id="350" name="【公営住宅】&#10;一人当たり面積最小値テキスト"/>
        <xdr:cNvSpPr txBox="1"/>
      </xdr:nvSpPr>
      <xdr:spPr>
        <a:xfrm>
          <a:off x="10515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157480</xdr:rowOff>
    </xdr:from>
    <xdr:to xmlns:xdr="http://schemas.openxmlformats.org/drawingml/2006/spreadsheetDrawing">
      <xdr:col>55</xdr:col>
      <xdr:colOff>88900</xdr:colOff>
      <xdr:row>86</xdr:row>
      <xdr:rowOff>157480</xdr:rowOff>
    </xdr:to>
    <xdr:cxnSp macro="">
      <xdr:nvCxnSpPr>
        <xdr:cNvPr id="351" name="直線コネクタ 350"/>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149225</xdr:rowOff>
    </xdr:from>
    <xdr:ext cx="534670" cy="259080"/>
    <xdr:sp macro="" textlink="">
      <xdr:nvSpPr>
        <xdr:cNvPr id="352" name="【公営住宅】&#10;一人当たり面積最大値テキスト"/>
        <xdr:cNvSpPr txBox="1"/>
      </xdr:nvSpPr>
      <xdr:spPr>
        <a:xfrm>
          <a:off x="105156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31115</xdr:rowOff>
    </xdr:from>
    <xdr:to xmlns:xdr="http://schemas.openxmlformats.org/drawingml/2006/spreadsheetDrawing">
      <xdr:col>55</xdr:col>
      <xdr:colOff>88900</xdr:colOff>
      <xdr:row>78</xdr:row>
      <xdr:rowOff>31115</xdr:rowOff>
    </xdr:to>
    <xdr:cxnSp macro="">
      <xdr:nvCxnSpPr>
        <xdr:cNvPr id="353" name="直線コネクタ 352"/>
        <xdr:cNvCxnSpPr/>
      </xdr:nvCxnSpPr>
      <xdr:spPr>
        <a:xfrm>
          <a:off x="10388600" y="1340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99695</xdr:rowOff>
    </xdr:from>
    <xdr:ext cx="469900" cy="258445"/>
    <xdr:sp macro="" textlink="">
      <xdr:nvSpPr>
        <xdr:cNvPr id="354" name="【公営住宅】&#10;一人当たり面積平均値テキスト"/>
        <xdr:cNvSpPr txBox="1"/>
      </xdr:nvSpPr>
      <xdr:spPr>
        <a:xfrm>
          <a:off x="10515600" y="146729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121285</xdr:rowOff>
    </xdr:from>
    <xdr:to xmlns:xdr="http://schemas.openxmlformats.org/drawingml/2006/spreadsheetDrawing">
      <xdr:col>55</xdr:col>
      <xdr:colOff>50800</xdr:colOff>
      <xdr:row>86</xdr:row>
      <xdr:rowOff>52070</xdr:rowOff>
    </xdr:to>
    <xdr:sp macro="" textlink="">
      <xdr:nvSpPr>
        <xdr:cNvPr id="355" name="フローチャート: 判断 354"/>
        <xdr:cNvSpPr/>
      </xdr:nvSpPr>
      <xdr:spPr>
        <a:xfrm>
          <a:off x="10426700" y="14694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59690</xdr:rowOff>
    </xdr:to>
    <xdr:sp macro="" textlink="">
      <xdr:nvSpPr>
        <xdr:cNvPr id="356" name="フローチャート: 判断 355"/>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139065</xdr:rowOff>
    </xdr:from>
    <xdr:to xmlns:xdr="http://schemas.openxmlformats.org/drawingml/2006/spreadsheetDrawing">
      <xdr:col>46</xdr:col>
      <xdr:colOff>38100</xdr:colOff>
      <xdr:row>86</xdr:row>
      <xdr:rowOff>69215</xdr:rowOff>
    </xdr:to>
    <xdr:sp macro="" textlink="">
      <xdr:nvSpPr>
        <xdr:cNvPr id="357" name="フローチャート: 判断 356"/>
        <xdr:cNvSpPr/>
      </xdr:nvSpPr>
      <xdr:spPr>
        <a:xfrm>
          <a:off x="8699500" y="1471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130810</xdr:rowOff>
    </xdr:from>
    <xdr:to xmlns:xdr="http://schemas.openxmlformats.org/drawingml/2006/spreadsheetDrawing">
      <xdr:col>41</xdr:col>
      <xdr:colOff>101600</xdr:colOff>
      <xdr:row>86</xdr:row>
      <xdr:rowOff>60960</xdr:rowOff>
    </xdr:to>
    <xdr:sp macro="" textlink="">
      <xdr:nvSpPr>
        <xdr:cNvPr id="358" name="フローチャート: 判断 357"/>
        <xdr:cNvSpPr/>
      </xdr:nvSpPr>
      <xdr:spPr>
        <a:xfrm>
          <a:off x="7810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143510</xdr:rowOff>
    </xdr:from>
    <xdr:to xmlns:xdr="http://schemas.openxmlformats.org/drawingml/2006/spreadsheetDrawing">
      <xdr:col>36</xdr:col>
      <xdr:colOff>165100</xdr:colOff>
      <xdr:row>86</xdr:row>
      <xdr:rowOff>73025</xdr:rowOff>
    </xdr:to>
    <xdr:sp macro="" textlink="">
      <xdr:nvSpPr>
        <xdr:cNvPr id="359" name="フローチャート: 判断 358"/>
        <xdr:cNvSpPr/>
      </xdr:nvSpPr>
      <xdr:spPr>
        <a:xfrm>
          <a:off x="6921500" y="14716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126365</xdr:rowOff>
    </xdr:from>
    <xdr:to xmlns:xdr="http://schemas.openxmlformats.org/drawingml/2006/spreadsheetDrawing">
      <xdr:col>55</xdr:col>
      <xdr:colOff>50800</xdr:colOff>
      <xdr:row>83</xdr:row>
      <xdr:rowOff>56515</xdr:rowOff>
    </xdr:to>
    <xdr:sp macro="" textlink="">
      <xdr:nvSpPr>
        <xdr:cNvPr id="365" name="楕円 364"/>
        <xdr:cNvSpPr/>
      </xdr:nvSpPr>
      <xdr:spPr>
        <a:xfrm>
          <a:off x="104267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149225</xdr:rowOff>
    </xdr:from>
    <xdr:ext cx="469900" cy="259080"/>
    <xdr:sp macro="" textlink="">
      <xdr:nvSpPr>
        <xdr:cNvPr id="366" name="【公営住宅】&#10;一人当たり面積該当値テキスト"/>
        <xdr:cNvSpPr txBox="1"/>
      </xdr:nvSpPr>
      <xdr:spPr>
        <a:xfrm>
          <a:off x="10515600" y="1403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146050</xdr:rowOff>
    </xdr:from>
    <xdr:to xmlns:xdr="http://schemas.openxmlformats.org/drawingml/2006/spreadsheetDrawing">
      <xdr:col>50</xdr:col>
      <xdr:colOff>165100</xdr:colOff>
      <xdr:row>83</xdr:row>
      <xdr:rowOff>76200</xdr:rowOff>
    </xdr:to>
    <xdr:sp macro="" textlink="">
      <xdr:nvSpPr>
        <xdr:cNvPr id="367" name="楕円 366"/>
        <xdr:cNvSpPr/>
      </xdr:nvSpPr>
      <xdr:spPr>
        <a:xfrm>
          <a:off x="95885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6350</xdr:rowOff>
    </xdr:from>
    <xdr:to xmlns:xdr="http://schemas.openxmlformats.org/drawingml/2006/spreadsheetDrawing">
      <xdr:col>55</xdr:col>
      <xdr:colOff>0</xdr:colOff>
      <xdr:row>83</xdr:row>
      <xdr:rowOff>25400</xdr:rowOff>
    </xdr:to>
    <xdr:cxnSp macro="">
      <xdr:nvCxnSpPr>
        <xdr:cNvPr id="368" name="直線コネクタ 367"/>
        <xdr:cNvCxnSpPr/>
      </xdr:nvCxnSpPr>
      <xdr:spPr>
        <a:xfrm flipV="1">
          <a:off x="9639300" y="142367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151765</xdr:rowOff>
    </xdr:from>
    <xdr:to xmlns:xdr="http://schemas.openxmlformats.org/drawingml/2006/spreadsheetDrawing">
      <xdr:col>46</xdr:col>
      <xdr:colOff>38100</xdr:colOff>
      <xdr:row>83</xdr:row>
      <xdr:rowOff>81915</xdr:rowOff>
    </xdr:to>
    <xdr:sp macro="" textlink="">
      <xdr:nvSpPr>
        <xdr:cNvPr id="369" name="楕円 368"/>
        <xdr:cNvSpPr/>
      </xdr:nvSpPr>
      <xdr:spPr>
        <a:xfrm>
          <a:off x="86995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25400</xdr:rowOff>
    </xdr:from>
    <xdr:to xmlns:xdr="http://schemas.openxmlformats.org/drawingml/2006/spreadsheetDrawing">
      <xdr:col>50</xdr:col>
      <xdr:colOff>114300</xdr:colOff>
      <xdr:row>83</xdr:row>
      <xdr:rowOff>31115</xdr:rowOff>
    </xdr:to>
    <xdr:cxnSp macro="">
      <xdr:nvCxnSpPr>
        <xdr:cNvPr id="370" name="直線コネクタ 369"/>
        <xdr:cNvCxnSpPr/>
      </xdr:nvCxnSpPr>
      <xdr:spPr>
        <a:xfrm flipV="1">
          <a:off x="8750300" y="142557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170180</xdr:rowOff>
    </xdr:from>
    <xdr:to xmlns:xdr="http://schemas.openxmlformats.org/drawingml/2006/spreadsheetDrawing">
      <xdr:col>41</xdr:col>
      <xdr:colOff>101600</xdr:colOff>
      <xdr:row>83</xdr:row>
      <xdr:rowOff>100330</xdr:rowOff>
    </xdr:to>
    <xdr:sp macro="" textlink="">
      <xdr:nvSpPr>
        <xdr:cNvPr id="371" name="楕円 370"/>
        <xdr:cNvSpPr/>
      </xdr:nvSpPr>
      <xdr:spPr>
        <a:xfrm>
          <a:off x="781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31115</xdr:rowOff>
    </xdr:from>
    <xdr:to xmlns:xdr="http://schemas.openxmlformats.org/drawingml/2006/spreadsheetDrawing">
      <xdr:col>45</xdr:col>
      <xdr:colOff>177800</xdr:colOff>
      <xdr:row>83</xdr:row>
      <xdr:rowOff>49530</xdr:rowOff>
    </xdr:to>
    <xdr:cxnSp macro="">
      <xdr:nvCxnSpPr>
        <xdr:cNvPr id="372" name="直線コネクタ 371"/>
        <xdr:cNvCxnSpPr/>
      </xdr:nvCxnSpPr>
      <xdr:spPr>
        <a:xfrm flipV="1">
          <a:off x="7861300" y="142614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10795</xdr:rowOff>
    </xdr:from>
    <xdr:to xmlns:xdr="http://schemas.openxmlformats.org/drawingml/2006/spreadsheetDrawing">
      <xdr:col>36</xdr:col>
      <xdr:colOff>165100</xdr:colOff>
      <xdr:row>83</xdr:row>
      <xdr:rowOff>112395</xdr:rowOff>
    </xdr:to>
    <xdr:sp macro="" textlink="">
      <xdr:nvSpPr>
        <xdr:cNvPr id="373" name="楕円 372"/>
        <xdr:cNvSpPr/>
      </xdr:nvSpPr>
      <xdr:spPr>
        <a:xfrm>
          <a:off x="6921500" y="142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49530</xdr:rowOff>
    </xdr:from>
    <xdr:to xmlns:xdr="http://schemas.openxmlformats.org/drawingml/2006/spreadsheetDrawing">
      <xdr:col>41</xdr:col>
      <xdr:colOff>50800</xdr:colOff>
      <xdr:row>83</xdr:row>
      <xdr:rowOff>61595</xdr:rowOff>
    </xdr:to>
    <xdr:cxnSp macro="">
      <xdr:nvCxnSpPr>
        <xdr:cNvPr id="374" name="直線コネクタ 373"/>
        <xdr:cNvCxnSpPr/>
      </xdr:nvCxnSpPr>
      <xdr:spPr>
        <a:xfrm flipV="1">
          <a:off x="6972300" y="142798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50800</xdr:rowOff>
    </xdr:from>
    <xdr:ext cx="469900" cy="259080"/>
    <xdr:sp macro="" textlink="">
      <xdr:nvSpPr>
        <xdr:cNvPr id="375" name="n_1aveValue【公営住宅】&#10;一人当たり面積"/>
        <xdr:cNvSpPr txBox="1"/>
      </xdr:nvSpPr>
      <xdr:spPr>
        <a:xfrm>
          <a:off x="9391650" y="14795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60960</xdr:rowOff>
    </xdr:from>
    <xdr:ext cx="469265" cy="259080"/>
    <xdr:sp macro="" textlink="">
      <xdr:nvSpPr>
        <xdr:cNvPr id="376" name="n_2aveValue【公営住宅】&#10;一人当たり面積"/>
        <xdr:cNvSpPr txBox="1"/>
      </xdr:nvSpPr>
      <xdr:spPr>
        <a:xfrm>
          <a:off x="8515350" y="14805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52070</xdr:rowOff>
    </xdr:from>
    <xdr:ext cx="469265" cy="258445"/>
    <xdr:sp macro="" textlink="">
      <xdr:nvSpPr>
        <xdr:cNvPr id="377" name="n_3aveValue【公営住宅】&#10;一人当たり面積"/>
        <xdr:cNvSpPr txBox="1"/>
      </xdr:nvSpPr>
      <xdr:spPr>
        <a:xfrm>
          <a:off x="7626350" y="14796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64135</xdr:rowOff>
    </xdr:from>
    <xdr:ext cx="469265" cy="258445"/>
    <xdr:sp macro="" textlink="">
      <xdr:nvSpPr>
        <xdr:cNvPr id="378" name="n_4aveValue【公営住宅】&#10;一人当たり面積"/>
        <xdr:cNvSpPr txBox="1"/>
      </xdr:nvSpPr>
      <xdr:spPr>
        <a:xfrm>
          <a:off x="6737350" y="14808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92710</xdr:rowOff>
    </xdr:from>
    <xdr:ext cx="469900" cy="259080"/>
    <xdr:sp macro="" textlink="">
      <xdr:nvSpPr>
        <xdr:cNvPr id="379" name="n_1mainValue【公営住宅】&#10;一人当たり面積"/>
        <xdr:cNvSpPr txBox="1"/>
      </xdr:nvSpPr>
      <xdr:spPr>
        <a:xfrm>
          <a:off x="9391650" y="1398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98425</xdr:rowOff>
    </xdr:from>
    <xdr:ext cx="469265" cy="258445"/>
    <xdr:sp macro="" textlink="">
      <xdr:nvSpPr>
        <xdr:cNvPr id="380" name="n_2mainValue【公営住宅】&#10;一人当たり面積"/>
        <xdr:cNvSpPr txBox="1"/>
      </xdr:nvSpPr>
      <xdr:spPr>
        <a:xfrm>
          <a:off x="8515350" y="13985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116840</xdr:rowOff>
    </xdr:from>
    <xdr:ext cx="469265" cy="259080"/>
    <xdr:sp macro="" textlink="">
      <xdr:nvSpPr>
        <xdr:cNvPr id="381" name="n_3mainValue【公営住宅】&#10;一人当たり面積"/>
        <xdr:cNvSpPr txBox="1"/>
      </xdr:nvSpPr>
      <xdr:spPr>
        <a:xfrm>
          <a:off x="7626350" y="14004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128905</xdr:rowOff>
    </xdr:from>
    <xdr:ext cx="469265" cy="259080"/>
    <xdr:sp macro="" textlink="">
      <xdr:nvSpPr>
        <xdr:cNvPr id="382" name="n_4mainValue【公営住宅】&#10;一人当たり面積"/>
        <xdr:cNvSpPr txBox="1"/>
      </xdr:nvSpPr>
      <xdr:spPr>
        <a:xfrm>
          <a:off x="6737350" y="14016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7" name="テキスト ボックス 40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9" name="テキスト ボックス 40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11" name="テキスト ボックス 410"/>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13" name="テキスト ボックス 41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419" name="テキスト ボックス 418"/>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22" name="直線コネクタ 421"/>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23"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4" name="直線コネクタ 423"/>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25"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6" name="直線コネクタ 425"/>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121920</xdr:rowOff>
    </xdr:from>
    <xdr:ext cx="405130" cy="258445"/>
    <xdr:sp macro="" textlink="">
      <xdr:nvSpPr>
        <xdr:cNvPr id="427" name="【認定こども園・幼稚園・保育所】&#10;有形固定資産減価償却率平均値テキスト"/>
        <xdr:cNvSpPr txBox="1"/>
      </xdr:nvSpPr>
      <xdr:spPr>
        <a:xfrm>
          <a:off x="16357600" y="62941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143510</xdr:rowOff>
    </xdr:from>
    <xdr:to xmlns:xdr="http://schemas.openxmlformats.org/drawingml/2006/spreadsheetDrawing">
      <xdr:col>85</xdr:col>
      <xdr:colOff>177800</xdr:colOff>
      <xdr:row>37</xdr:row>
      <xdr:rowOff>73660</xdr:rowOff>
    </xdr:to>
    <xdr:sp macro="" textlink="">
      <xdr:nvSpPr>
        <xdr:cNvPr id="428" name="フローチャート: 判断 427"/>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22860</xdr:rowOff>
    </xdr:from>
    <xdr:to xmlns:xdr="http://schemas.openxmlformats.org/drawingml/2006/spreadsheetDrawing">
      <xdr:col>81</xdr:col>
      <xdr:colOff>101600</xdr:colOff>
      <xdr:row>37</xdr:row>
      <xdr:rowOff>124460</xdr:rowOff>
    </xdr:to>
    <xdr:sp macro="" textlink="">
      <xdr:nvSpPr>
        <xdr:cNvPr id="429" name="フローチャート: 判断 428"/>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22860</xdr:rowOff>
    </xdr:from>
    <xdr:to xmlns:xdr="http://schemas.openxmlformats.org/drawingml/2006/spreadsheetDrawing">
      <xdr:col>76</xdr:col>
      <xdr:colOff>165100</xdr:colOff>
      <xdr:row>37</xdr:row>
      <xdr:rowOff>124460</xdr:rowOff>
    </xdr:to>
    <xdr:sp macro="" textlink="">
      <xdr:nvSpPr>
        <xdr:cNvPr id="430" name="フローチャート: 判断 429"/>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8890</xdr:rowOff>
    </xdr:from>
    <xdr:to xmlns:xdr="http://schemas.openxmlformats.org/drawingml/2006/spreadsheetDrawing">
      <xdr:col>72</xdr:col>
      <xdr:colOff>38100</xdr:colOff>
      <xdr:row>37</xdr:row>
      <xdr:rowOff>110490</xdr:rowOff>
    </xdr:to>
    <xdr:sp macro="" textlink="">
      <xdr:nvSpPr>
        <xdr:cNvPr id="431" name="フローチャート: 判断 430"/>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147320</xdr:rowOff>
    </xdr:from>
    <xdr:to xmlns:xdr="http://schemas.openxmlformats.org/drawingml/2006/spreadsheetDrawing">
      <xdr:col>67</xdr:col>
      <xdr:colOff>101600</xdr:colOff>
      <xdr:row>37</xdr:row>
      <xdr:rowOff>77470</xdr:rowOff>
    </xdr:to>
    <xdr:sp macro="" textlink="">
      <xdr:nvSpPr>
        <xdr:cNvPr id="432" name="フローチャート: 判断 431"/>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62230</xdr:rowOff>
    </xdr:from>
    <xdr:to xmlns:xdr="http://schemas.openxmlformats.org/drawingml/2006/spreadsheetDrawing">
      <xdr:col>85</xdr:col>
      <xdr:colOff>177800</xdr:colOff>
      <xdr:row>35</xdr:row>
      <xdr:rowOff>163830</xdr:rowOff>
    </xdr:to>
    <xdr:sp macro="" textlink="">
      <xdr:nvSpPr>
        <xdr:cNvPr id="438" name="楕円 437"/>
        <xdr:cNvSpPr/>
      </xdr:nvSpPr>
      <xdr:spPr>
        <a:xfrm>
          <a:off x="162687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85090</xdr:rowOff>
    </xdr:from>
    <xdr:ext cx="405130" cy="259080"/>
    <xdr:sp macro="" textlink="">
      <xdr:nvSpPr>
        <xdr:cNvPr id="439" name="【認定こども園・幼稚園・保育所】&#10;有形固定資産減価償却率該当値テキスト"/>
        <xdr:cNvSpPr txBox="1"/>
      </xdr:nvSpPr>
      <xdr:spPr>
        <a:xfrm>
          <a:off x="16357600" y="5914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26670</xdr:rowOff>
    </xdr:from>
    <xdr:to xmlns:xdr="http://schemas.openxmlformats.org/drawingml/2006/spreadsheetDrawing">
      <xdr:col>81</xdr:col>
      <xdr:colOff>101600</xdr:colOff>
      <xdr:row>35</xdr:row>
      <xdr:rowOff>128270</xdr:rowOff>
    </xdr:to>
    <xdr:sp macro="" textlink="">
      <xdr:nvSpPr>
        <xdr:cNvPr id="440" name="楕円 439"/>
        <xdr:cNvSpPr/>
      </xdr:nvSpPr>
      <xdr:spPr>
        <a:xfrm>
          <a:off x="154305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77470</xdr:rowOff>
    </xdr:from>
    <xdr:to xmlns:xdr="http://schemas.openxmlformats.org/drawingml/2006/spreadsheetDrawing">
      <xdr:col>85</xdr:col>
      <xdr:colOff>127000</xdr:colOff>
      <xdr:row>35</xdr:row>
      <xdr:rowOff>113030</xdr:rowOff>
    </xdr:to>
    <xdr:cxnSp macro="">
      <xdr:nvCxnSpPr>
        <xdr:cNvPr id="441" name="直線コネクタ 440"/>
        <xdr:cNvCxnSpPr/>
      </xdr:nvCxnSpPr>
      <xdr:spPr>
        <a:xfrm>
          <a:off x="15481300" y="60782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170180</xdr:rowOff>
    </xdr:from>
    <xdr:to xmlns:xdr="http://schemas.openxmlformats.org/drawingml/2006/spreadsheetDrawing">
      <xdr:col>76</xdr:col>
      <xdr:colOff>165100</xdr:colOff>
      <xdr:row>35</xdr:row>
      <xdr:rowOff>100330</xdr:rowOff>
    </xdr:to>
    <xdr:sp macro="" textlink="">
      <xdr:nvSpPr>
        <xdr:cNvPr id="442" name="楕円 441"/>
        <xdr:cNvSpPr/>
      </xdr:nvSpPr>
      <xdr:spPr>
        <a:xfrm>
          <a:off x="14541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49530</xdr:rowOff>
    </xdr:from>
    <xdr:to xmlns:xdr="http://schemas.openxmlformats.org/drawingml/2006/spreadsheetDrawing">
      <xdr:col>81</xdr:col>
      <xdr:colOff>50800</xdr:colOff>
      <xdr:row>35</xdr:row>
      <xdr:rowOff>77470</xdr:rowOff>
    </xdr:to>
    <xdr:cxnSp macro="">
      <xdr:nvCxnSpPr>
        <xdr:cNvPr id="443" name="直線コネクタ 442"/>
        <xdr:cNvCxnSpPr/>
      </xdr:nvCxnSpPr>
      <xdr:spPr>
        <a:xfrm>
          <a:off x="14592300" y="60502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142240</xdr:rowOff>
    </xdr:from>
    <xdr:to xmlns:xdr="http://schemas.openxmlformats.org/drawingml/2006/spreadsheetDrawing">
      <xdr:col>72</xdr:col>
      <xdr:colOff>38100</xdr:colOff>
      <xdr:row>35</xdr:row>
      <xdr:rowOff>72390</xdr:rowOff>
    </xdr:to>
    <xdr:sp macro="" textlink="">
      <xdr:nvSpPr>
        <xdr:cNvPr id="444" name="楕円 443"/>
        <xdr:cNvSpPr/>
      </xdr:nvSpPr>
      <xdr:spPr>
        <a:xfrm>
          <a:off x="13652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21590</xdr:rowOff>
    </xdr:from>
    <xdr:to xmlns:xdr="http://schemas.openxmlformats.org/drawingml/2006/spreadsheetDrawing">
      <xdr:col>76</xdr:col>
      <xdr:colOff>114300</xdr:colOff>
      <xdr:row>35</xdr:row>
      <xdr:rowOff>49530</xdr:rowOff>
    </xdr:to>
    <xdr:cxnSp macro="">
      <xdr:nvCxnSpPr>
        <xdr:cNvPr id="445" name="直線コネクタ 444"/>
        <xdr:cNvCxnSpPr/>
      </xdr:nvCxnSpPr>
      <xdr:spPr>
        <a:xfrm>
          <a:off x="13703300" y="60223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114300</xdr:rowOff>
    </xdr:from>
    <xdr:to xmlns:xdr="http://schemas.openxmlformats.org/drawingml/2006/spreadsheetDrawing">
      <xdr:col>67</xdr:col>
      <xdr:colOff>101600</xdr:colOff>
      <xdr:row>35</xdr:row>
      <xdr:rowOff>44450</xdr:rowOff>
    </xdr:to>
    <xdr:sp macro="" textlink="">
      <xdr:nvSpPr>
        <xdr:cNvPr id="446" name="楕円 445"/>
        <xdr:cNvSpPr/>
      </xdr:nvSpPr>
      <xdr:spPr>
        <a:xfrm>
          <a:off x="12763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165100</xdr:rowOff>
    </xdr:from>
    <xdr:to xmlns:xdr="http://schemas.openxmlformats.org/drawingml/2006/spreadsheetDrawing">
      <xdr:col>71</xdr:col>
      <xdr:colOff>177800</xdr:colOff>
      <xdr:row>35</xdr:row>
      <xdr:rowOff>21590</xdr:rowOff>
    </xdr:to>
    <xdr:cxnSp macro="">
      <xdr:nvCxnSpPr>
        <xdr:cNvPr id="447" name="直線コネクタ 446"/>
        <xdr:cNvCxnSpPr/>
      </xdr:nvCxnSpPr>
      <xdr:spPr>
        <a:xfrm>
          <a:off x="12814300" y="59944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115570</xdr:rowOff>
    </xdr:from>
    <xdr:ext cx="405130" cy="259080"/>
    <xdr:sp macro="" textlink="">
      <xdr:nvSpPr>
        <xdr:cNvPr id="448" name="n_1aveValue【認定こども園・幼稚園・保育所】&#10;有形固定資産減価償却率"/>
        <xdr:cNvSpPr txBox="1"/>
      </xdr:nvSpPr>
      <xdr:spPr>
        <a:xfrm>
          <a:off x="15266035" y="6459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115570</xdr:rowOff>
    </xdr:from>
    <xdr:ext cx="404495" cy="259080"/>
    <xdr:sp macro="" textlink="">
      <xdr:nvSpPr>
        <xdr:cNvPr id="449" name="n_2aveValue【認定こども園・幼稚園・保育所】&#10;有形固定資産減価償却率"/>
        <xdr:cNvSpPr txBox="1"/>
      </xdr:nvSpPr>
      <xdr:spPr>
        <a:xfrm>
          <a:off x="14389735" y="6459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101600</xdr:rowOff>
    </xdr:from>
    <xdr:ext cx="404495" cy="259080"/>
    <xdr:sp macro="" textlink="">
      <xdr:nvSpPr>
        <xdr:cNvPr id="450" name="n_3aveValue【認定こども園・幼稚園・保育所】&#10;有形固定資産減価償却率"/>
        <xdr:cNvSpPr txBox="1"/>
      </xdr:nvSpPr>
      <xdr:spPr>
        <a:xfrm>
          <a:off x="13500735" y="6445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68580</xdr:rowOff>
    </xdr:from>
    <xdr:ext cx="404495" cy="259080"/>
    <xdr:sp macro="" textlink="">
      <xdr:nvSpPr>
        <xdr:cNvPr id="451" name="n_4aveValue【認定こども園・幼稚園・保育所】&#10;有形固定資産減価償却率"/>
        <xdr:cNvSpPr txBox="1"/>
      </xdr:nvSpPr>
      <xdr:spPr>
        <a:xfrm>
          <a:off x="12611735" y="6412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144780</xdr:rowOff>
    </xdr:from>
    <xdr:ext cx="405130" cy="258445"/>
    <xdr:sp macro="" textlink="">
      <xdr:nvSpPr>
        <xdr:cNvPr id="452" name="n_1mainValue【認定こども園・幼稚園・保育所】&#10;有形固定資産減価償却率"/>
        <xdr:cNvSpPr txBox="1"/>
      </xdr:nvSpPr>
      <xdr:spPr>
        <a:xfrm>
          <a:off x="15266035" y="5802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116840</xdr:rowOff>
    </xdr:from>
    <xdr:ext cx="404495" cy="259080"/>
    <xdr:sp macro="" textlink="">
      <xdr:nvSpPr>
        <xdr:cNvPr id="453" name="n_2mainValue【認定こども園・幼稚園・保育所】&#10;有形固定資産減価償却率"/>
        <xdr:cNvSpPr txBox="1"/>
      </xdr:nvSpPr>
      <xdr:spPr>
        <a:xfrm>
          <a:off x="14389735" y="5774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88900</xdr:rowOff>
    </xdr:from>
    <xdr:ext cx="404495" cy="258445"/>
    <xdr:sp macro="" textlink="">
      <xdr:nvSpPr>
        <xdr:cNvPr id="454" name="n_3mainValue【認定こども園・幼稚園・保育所】&#10;有形固定資産減価償却率"/>
        <xdr:cNvSpPr txBox="1"/>
      </xdr:nvSpPr>
      <xdr:spPr>
        <a:xfrm>
          <a:off x="13500735" y="5746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60960</xdr:rowOff>
    </xdr:from>
    <xdr:ext cx="404495" cy="259080"/>
    <xdr:sp macro="" textlink="">
      <xdr:nvSpPr>
        <xdr:cNvPr id="455" name="n_4mainValue【認定こども園・幼稚園・保育所】&#10;有形固定資産減価償却率"/>
        <xdr:cNvSpPr txBox="1"/>
      </xdr:nvSpPr>
      <xdr:spPr>
        <a:xfrm>
          <a:off x="12611735" y="5718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6" name="直線コネクタ 4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467" name="テキスト ボックス 466"/>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8" name="直線コネクタ 4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469" name="テキスト ボックス 468"/>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70" name="直線コネクタ 4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471" name="テキスト ボックス 470"/>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2" name="直線コネクタ 4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473" name="テキスト ボックス 472"/>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4" name="直線コネクタ 4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475" name="テキスト ボックス 474"/>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6" name="直線コネクタ 4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477" name="テキスト ボックス 476"/>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8" name="直線コネクタ 4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9" name="テキスト ボックス 47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161290</xdr:rowOff>
    </xdr:from>
    <xdr:to xmlns:xdr="http://schemas.openxmlformats.org/drawingml/2006/spreadsheetDrawing">
      <xdr:col>116</xdr:col>
      <xdr:colOff>62865</xdr:colOff>
      <xdr:row>42</xdr:row>
      <xdr:rowOff>64770</xdr:rowOff>
    </xdr:to>
    <xdr:cxnSp macro="">
      <xdr:nvCxnSpPr>
        <xdr:cNvPr id="481" name="直線コネクタ 480"/>
        <xdr:cNvCxnSpPr/>
      </xdr:nvCxnSpPr>
      <xdr:spPr>
        <a:xfrm flipV="1">
          <a:off x="22160865" y="581914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68580</xdr:rowOff>
    </xdr:from>
    <xdr:ext cx="469900" cy="259080"/>
    <xdr:sp macro="" textlink="">
      <xdr:nvSpPr>
        <xdr:cNvPr id="482" name="【認定こども園・幼稚園・保育所】&#10;一人当たり面積最小値テキスト"/>
        <xdr:cNvSpPr txBox="1"/>
      </xdr:nvSpPr>
      <xdr:spPr>
        <a:xfrm>
          <a:off x="22199600" y="726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64770</xdr:rowOff>
    </xdr:from>
    <xdr:to xmlns:xdr="http://schemas.openxmlformats.org/drawingml/2006/spreadsheetDrawing">
      <xdr:col>116</xdr:col>
      <xdr:colOff>152400</xdr:colOff>
      <xdr:row>42</xdr:row>
      <xdr:rowOff>64770</xdr:rowOff>
    </xdr:to>
    <xdr:cxnSp macro="">
      <xdr:nvCxnSpPr>
        <xdr:cNvPr id="483" name="直線コネクタ 482"/>
        <xdr:cNvCxnSpPr/>
      </xdr:nvCxnSpPr>
      <xdr:spPr>
        <a:xfrm>
          <a:off x="22072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107950</xdr:rowOff>
    </xdr:from>
    <xdr:ext cx="469900" cy="259080"/>
    <xdr:sp macro="" textlink="">
      <xdr:nvSpPr>
        <xdr:cNvPr id="484" name="【認定こども園・幼稚園・保育所】&#10;一人当たり面積最大値テキスト"/>
        <xdr:cNvSpPr txBox="1"/>
      </xdr:nvSpPr>
      <xdr:spPr>
        <a:xfrm>
          <a:off x="22199600" y="559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161290</xdr:rowOff>
    </xdr:from>
    <xdr:to xmlns:xdr="http://schemas.openxmlformats.org/drawingml/2006/spreadsheetDrawing">
      <xdr:col>116</xdr:col>
      <xdr:colOff>152400</xdr:colOff>
      <xdr:row>33</xdr:row>
      <xdr:rowOff>161290</xdr:rowOff>
    </xdr:to>
    <xdr:cxnSp macro="">
      <xdr:nvCxnSpPr>
        <xdr:cNvPr id="485" name="直線コネクタ 484"/>
        <xdr:cNvCxnSpPr/>
      </xdr:nvCxnSpPr>
      <xdr:spPr>
        <a:xfrm>
          <a:off x="22072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147955</xdr:rowOff>
    </xdr:from>
    <xdr:ext cx="469900" cy="258445"/>
    <xdr:sp macro="" textlink="">
      <xdr:nvSpPr>
        <xdr:cNvPr id="486" name="【認定こども園・幼稚園・保育所】&#10;一人当たり面積平均値テキスト"/>
        <xdr:cNvSpPr txBox="1"/>
      </xdr:nvSpPr>
      <xdr:spPr>
        <a:xfrm>
          <a:off x="22199600" y="64916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125095</xdr:rowOff>
    </xdr:from>
    <xdr:to xmlns:xdr="http://schemas.openxmlformats.org/drawingml/2006/spreadsheetDrawing">
      <xdr:col>116</xdr:col>
      <xdr:colOff>114300</xdr:colOff>
      <xdr:row>39</xdr:row>
      <xdr:rowOff>55245</xdr:rowOff>
    </xdr:to>
    <xdr:sp macro="" textlink="">
      <xdr:nvSpPr>
        <xdr:cNvPr id="487" name="フローチャート: 判断 486"/>
        <xdr:cNvSpPr/>
      </xdr:nvSpPr>
      <xdr:spPr>
        <a:xfrm>
          <a:off x="221107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488" name="フローチャート: 判断 48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489" name="フローチャート: 判断 488"/>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89535</xdr:rowOff>
    </xdr:to>
    <xdr:sp macro="" textlink="">
      <xdr:nvSpPr>
        <xdr:cNvPr id="490" name="フローチャート: 判断 489"/>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491" name="フローチャート: 判断 490"/>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2" name="テキスト ボックス 4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3" name="テキスト ボックス 4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4" name="テキスト ボックス 4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5" name="テキスト ボックス 4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6" name="テキスト ボックス 4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25400</xdr:rowOff>
    </xdr:from>
    <xdr:to xmlns:xdr="http://schemas.openxmlformats.org/drawingml/2006/spreadsheetDrawing">
      <xdr:col>116</xdr:col>
      <xdr:colOff>114300</xdr:colOff>
      <xdr:row>40</xdr:row>
      <xdr:rowOff>127000</xdr:rowOff>
    </xdr:to>
    <xdr:sp macro="" textlink="">
      <xdr:nvSpPr>
        <xdr:cNvPr id="497" name="楕円 496"/>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3810</xdr:rowOff>
    </xdr:from>
    <xdr:ext cx="469900" cy="259080"/>
    <xdr:sp macro="" textlink="">
      <xdr:nvSpPr>
        <xdr:cNvPr id="498" name="【認定こども園・幼稚園・保育所】&#10;一人当たり面積該当値テキスト"/>
        <xdr:cNvSpPr txBox="1"/>
      </xdr:nvSpPr>
      <xdr:spPr>
        <a:xfrm>
          <a:off x="22199600" y="686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34925</xdr:rowOff>
    </xdr:from>
    <xdr:to xmlns:xdr="http://schemas.openxmlformats.org/drawingml/2006/spreadsheetDrawing">
      <xdr:col>112</xdr:col>
      <xdr:colOff>38100</xdr:colOff>
      <xdr:row>40</xdr:row>
      <xdr:rowOff>136525</xdr:rowOff>
    </xdr:to>
    <xdr:sp macro="" textlink="">
      <xdr:nvSpPr>
        <xdr:cNvPr id="499" name="楕円 498"/>
        <xdr:cNvSpPr/>
      </xdr:nvSpPr>
      <xdr:spPr>
        <a:xfrm>
          <a:off x="2127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76200</xdr:rowOff>
    </xdr:from>
    <xdr:to xmlns:xdr="http://schemas.openxmlformats.org/drawingml/2006/spreadsheetDrawing">
      <xdr:col>116</xdr:col>
      <xdr:colOff>63500</xdr:colOff>
      <xdr:row>40</xdr:row>
      <xdr:rowOff>86360</xdr:rowOff>
    </xdr:to>
    <xdr:cxnSp macro="">
      <xdr:nvCxnSpPr>
        <xdr:cNvPr id="500" name="直線コネクタ 499"/>
        <xdr:cNvCxnSpPr/>
      </xdr:nvCxnSpPr>
      <xdr:spPr>
        <a:xfrm flipV="1">
          <a:off x="21323300" y="69342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45085</xdr:rowOff>
    </xdr:from>
    <xdr:to xmlns:xdr="http://schemas.openxmlformats.org/drawingml/2006/spreadsheetDrawing">
      <xdr:col>107</xdr:col>
      <xdr:colOff>101600</xdr:colOff>
      <xdr:row>40</xdr:row>
      <xdr:rowOff>146685</xdr:rowOff>
    </xdr:to>
    <xdr:sp macro="" textlink="">
      <xdr:nvSpPr>
        <xdr:cNvPr id="501" name="楕円 500"/>
        <xdr:cNvSpPr/>
      </xdr:nvSpPr>
      <xdr:spPr>
        <a:xfrm>
          <a:off x="20383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86360</xdr:rowOff>
    </xdr:from>
    <xdr:to xmlns:xdr="http://schemas.openxmlformats.org/drawingml/2006/spreadsheetDrawing">
      <xdr:col>111</xdr:col>
      <xdr:colOff>177800</xdr:colOff>
      <xdr:row>40</xdr:row>
      <xdr:rowOff>95885</xdr:rowOff>
    </xdr:to>
    <xdr:cxnSp macro="">
      <xdr:nvCxnSpPr>
        <xdr:cNvPr id="502" name="直線コネクタ 501"/>
        <xdr:cNvCxnSpPr/>
      </xdr:nvCxnSpPr>
      <xdr:spPr>
        <a:xfrm flipV="1">
          <a:off x="20434300" y="69443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53340</xdr:rowOff>
    </xdr:from>
    <xdr:to xmlns:xdr="http://schemas.openxmlformats.org/drawingml/2006/spreadsheetDrawing">
      <xdr:col>102</xdr:col>
      <xdr:colOff>165100</xdr:colOff>
      <xdr:row>40</xdr:row>
      <xdr:rowOff>154940</xdr:rowOff>
    </xdr:to>
    <xdr:sp macro="" textlink="">
      <xdr:nvSpPr>
        <xdr:cNvPr id="503" name="楕円 502"/>
        <xdr:cNvSpPr/>
      </xdr:nvSpPr>
      <xdr:spPr>
        <a:xfrm>
          <a:off x="194945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95885</xdr:rowOff>
    </xdr:from>
    <xdr:to xmlns:xdr="http://schemas.openxmlformats.org/drawingml/2006/spreadsheetDrawing">
      <xdr:col>107</xdr:col>
      <xdr:colOff>50800</xdr:colOff>
      <xdr:row>40</xdr:row>
      <xdr:rowOff>104140</xdr:rowOff>
    </xdr:to>
    <xdr:cxnSp macro="">
      <xdr:nvCxnSpPr>
        <xdr:cNvPr id="504" name="直線コネクタ 503"/>
        <xdr:cNvCxnSpPr/>
      </xdr:nvCxnSpPr>
      <xdr:spPr>
        <a:xfrm flipV="1">
          <a:off x="19545300" y="69538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59690</xdr:rowOff>
    </xdr:from>
    <xdr:to xmlns:xdr="http://schemas.openxmlformats.org/drawingml/2006/spreadsheetDrawing">
      <xdr:col>98</xdr:col>
      <xdr:colOff>38100</xdr:colOff>
      <xdr:row>40</xdr:row>
      <xdr:rowOff>161290</xdr:rowOff>
    </xdr:to>
    <xdr:sp macro="" textlink="">
      <xdr:nvSpPr>
        <xdr:cNvPr id="505" name="楕円 504"/>
        <xdr:cNvSpPr/>
      </xdr:nvSpPr>
      <xdr:spPr>
        <a:xfrm>
          <a:off x="18605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104140</xdr:rowOff>
    </xdr:from>
    <xdr:to xmlns:xdr="http://schemas.openxmlformats.org/drawingml/2006/spreadsheetDrawing">
      <xdr:col>102</xdr:col>
      <xdr:colOff>114300</xdr:colOff>
      <xdr:row>40</xdr:row>
      <xdr:rowOff>110490</xdr:rowOff>
    </xdr:to>
    <xdr:cxnSp macro="">
      <xdr:nvCxnSpPr>
        <xdr:cNvPr id="506" name="直線コネクタ 505"/>
        <xdr:cNvCxnSpPr/>
      </xdr:nvCxnSpPr>
      <xdr:spPr>
        <a:xfrm flipV="1">
          <a:off x="18656300" y="69621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63500</xdr:rowOff>
    </xdr:from>
    <xdr:ext cx="469900" cy="258445"/>
    <xdr:sp macro="" textlink="">
      <xdr:nvSpPr>
        <xdr:cNvPr id="507" name="n_1aveValue【認定こども園・幼稚園・保育所】&#10;一人当たり面積"/>
        <xdr:cNvSpPr txBox="1"/>
      </xdr:nvSpPr>
      <xdr:spPr>
        <a:xfrm>
          <a:off x="21075650" y="6407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106045</xdr:rowOff>
    </xdr:from>
    <xdr:ext cx="469265" cy="259080"/>
    <xdr:sp macro="" textlink="">
      <xdr:nvSpPr>
        <xdr:cNvPr id="508" name="n_2aveValue【認定こども園・幼稚園・保育所】&#10;一人当たり面積"/>
        <xdr:cNvSpPr txBox="1"/>
      </xdr:nvSpPr>
      <xdr:spPr>
        <a:xfrm>
          <a:off x="20199350" y="6449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106045</xdr:rowOff>
    </xdr:from>
    <xdr:ext cx="469265" cy="259080"/>
    <xdr:sp macro="" textlink="">
      <xdr:nvSpPr>
        <xdr:cNvPr id="509" name="n_3aveValue【認定こども園・幼稚園・保育所】&#10;一人当たり面積"/>
        <xdr:cNvSpPr txBox="1"/>
      </xdr:nvSpPr>
      <xdr:spPr>
        <a:xfrm>
          <a:off x="19310350" y="6449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123825</xdr:rowOff>
    </xdr:from>
    <xdr:ext cx="469265" cy="258445"/>
    <xdr:sp macro="" textlink="">
      <xdr:nvSpPr>
        <xdr:cNvPr id="510" name="n_4aveValue【認定こども園・幼稚園・保育所】&#10;一人当たり面積"/>
        <xdr:cNvSpPr txBox="1"/>
      </xdr:nvSpPr>
      <xdr:spPr>
        <a:xfrm>
          <a:off x="18421350" y="6467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127635</xdr:rowOff>
    </xdr:from>
    <xdr:ext cx="469900" cy="259080"/>
    <xdr:sp macro="" textlink="">
      <xdr:nvSpPr>
        <xdr:cNvPr id="511" name="n_1mainValue【認定こども園・幼稚園・保育所】&#10;一人当たり面積"/>
        <xdr:cNvSpPr txBox="1"/>
      </xdr:nvSpPr>
      <xdr:spPr>
        <a:xfrm>
          <a:off x="21075650" y="698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137795</xdr:rowOff>
    </xdr:from>
    <xdr:ext cx="469265" cy="259080"/>
    <xdr:sp macro="" textlink="">
      <xdr:nvSpPr>
        <xdr:cNvPr id="512" name="n_2mainValue【認定こども園・幼稚園・保育所】&#10;一人当たり面積"/>
        <xdr:cNvSpPr txBox="1"/>
      </xdr:nvSpPr>
      <xdr:spPr>
        <a:xfrm>
          <a:off x="20199350" y="6995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146050</xdr:rowOff>
    </xdr:from>
    <xdr:ext cx="469265" cy="258445"/>
    <xdr:sp macro="" textlink="">
      <xdr:nvSpPr>
        <xdr:cNvPr id="513" name="n_3mainValue【認定こども園・幼稚園・保育所】&#10;一人当たり面積"/>
        <xdr:cNvSpPr txBox="1"/>
      </xdr:nvSpPr>
      <xdr:spPr>
        <a:xfrm>
          <a:off x="19310350" y="7004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152400</xdr:rowOff>
    </xdr:from>
    <xdr:ext cx="469265" cy="259080"/>
    <xdr:sp macro="" textlink="">
      <xdr:nvSpPr>
        <xdr:cNvPr id="514" name="n_4mainValue【認定こども園・幼稚園・保育所】&#10;一人当たり面積"/>
        <xdr:cNvSpPr txBox="1"/>
      </xdr:nvSpPr>
      <xdr:spPr>
        <a:xfrm>
          <a:off x="18421350" y="7010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3" name="テキスト ボックス 52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5" name="テキスト ボックス 52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6" name="直線コネクタ 52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7" name="テキスト ボックス 526"/>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8" name="直線コネクタ 52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9" name="テキスト ボックス 52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30" name="直線コネクタ 52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31" name="テキスト ボックス 530"/>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2" name="直線コネクタ 53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3" name="テキスト ボックス 53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4" name="直線コネクタ 53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5" name="テキスト ボックス 53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6" name="直線コネクタ 5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7" name="テキスト ボックス 536"/>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148590</xdr:rowOff>
    </xdr:from>
    <xdr:to xmlns:xdr="http://schemas.openxmlformats.org/drawingml/2006/spreadsheetDrawing">
      <xdr:col>85</xdr:col>
      <xdr:colOff>126365</xdr:colOff>
      <xdr:row>63</xdr:row>
      <xdr:rowOff>143510</xdr:rowOff>
    </xdr:to>
    <xdr:cxnSp macro="">
      <xdr:nvCxnSpPr>
        <xdr:cNvPr id="539" name="直線コネクタ 538"/>
        <xdr:cNvCxnSpPr/>
      </xdr:nvCxnSpPr>
      <xdr:spPr>
        <a:xfrm flipV="1">
          <a:off x="16318865" y="957834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146685</xdr:rowOff>
    </xdr:from>
    <xdr:ext cx="405130" cy="258445"/>
    <xdr:sp macro="" textlink="">
      <xdr:nvSpPr>
        <xdr:cNvPr id="540" name="【学校施設】&#10;有形固定資産減価償却率最小値テキスト"/>
        <xdr:cNvSpPr txBox="1"/>
      </xdr:nvSpPr>
      <xdr:spPr>
        <a:xfrm>
          <a:off x="16357600" y="10948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143510</xdr:rowOff>
    </xdr:from>
    <xdr:to xmlns:xdr="http://schemas.openxmlformats.org/drawingml/2006/spreadsheetDrawing">
      <xdr:col>86</xdr:col>
      <xdr:colOff>25400</xdr:colOff>
      <xdr:row>63</xdr:row>
      <xdr:rowOff>143510</xdr:rowOff>
    </xdr:to>
    <xdr:cxnSp macro="">
      <xdr:nvCxnSpPr>
        <xdr:cNvPr id="541" name="直線コネクタ 540"/>
        <xdr:cNvCxnSpPr/>
      </xdr:nvCxnSpPr>
      <xdr:spPr>
        <a:xfrm>
          <a:off x="16230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95250</xdr:rowOff>
    </xdr:from>
    <xdr:ext cx="405130" cy="259080"/>
    <xdr:sp macro="" textlink="">
      <xdr:nvSpPr>
        <xdr:cNvPr id="542" name="【学校施設】&#10;有形固定資産減価償却率最大値テキスト"/>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148590</xdr:rowOff>
    </xdr:from>
    <xdr:to xmlns:xdr="http://schemas.openxmlformats.org/drawingml/2006/spreadsheetDrawing">
      <xdr:col>86</xdr:col>
      <xdr:colOff>25400</xdr:colOff>
      <xdr:row>55</xdr:row>
      <xdr:rowOff>148590</xdr:rowOff>
    </xdr:to>
    <xdr:cxnSp macro="">
      <xdr:nvCxnSpPr>
        <xdr:cNvPr id="543" name="直線コネクタ 542"/>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67310</xdr:rowOff>
    </xdr:from>
    <xdr:ext cx="405130" cy="259080"/>
    <xdr:sp macro="" textlink="">
      <xdr:nvSpPr>
        <xdr:cNvPr id="544" name="【学校施設】&#10;有形固定資産減価償却率平均値テキスト"/>
        <xdr:cNvSpPr txBox="1"/>
      </xdr:nvSpPr>
      <xdr:spPr>
        <a:xfrm>
          <a:off x="16357600" y="10182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44450</xdr:rowOff>
    </xdr:from>
    <xdr:to xmlns:xdr="http://schemas.openxmlformats.org/drawingml/2006/spreadsheetDrawing">
      <xdr:col>85</xdr:col>
      <xdr:colOff>177800</xdr:colOff>
      <xdr:row>60</xdr:row>
      <xdr:rowOff>146050</xdr:rowOff>
    </xdr:to>
    <xdr:sp macro="" textlink="">
      <xdr:nvSpPr>
        <xdr:cNvPr id="545" name="フローチャート: 判断 544"/>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106045</xdr:rowOff>
    </xdr:to>
    <xdr:sp macro="" textlink="">
      <xdr:nvSpPr>
        <xdr:cNvPr id="546" name="フローチャート: 判断 545"/>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153035</xdr:rowOff>
    </xdr:from>
    <xdr:to xmlns:xdr="http://schemas.openxmlformats.org/drawingml/2006/spreadsheetDrawing">
      <xdr:col>76</xdr:col>
      <xdr:colOff>165100</xdr:colOff>
      <xdr:row>60</xdr:row>
      <xdr:rowOff>83185</xdr:rowOff>
    </xdr:to>
    <xdr:sp macro="" textlink="">
      <xdr:nvSpPr>
        <xdr:cNvPr id="547" name="フローチャート: 判断 546"/>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635</xdr:rowOff>
    </xdr:from>
    <xdr:to xmlns:xdr="http://schemas.openxmlformats.org/drawingml/2006/spreadsheetDrawing">
      <xdr:col>72</xdr:col>
      <xdr:colOff>38100</xdr:colOff>
      <xdr:row>60</xdr:row>
      <xdr:rowOff>102235</xdr:rowOff>
    </xdr:to>
    <xdr:sp macro="" textlink="">
      <xdr:nvSpPr>
        <xdr:cNvPr id="548" name="フローチャート: 判断 547"/>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154940</xdr:rowOff>
    </xdr:from>
    <xdr:to xmlns:xdr="http://schemas.openxmlformats.org/drawingml/2006/spreadsheetDrawing">
      <xdr:col>67</xdr:col>
      <xdr:colOff>101600</xdr:colOff>
      <xdr:row>60</xdr:row>
      <xdr:rowOff>85090</xdr:rowOff>
    </xdr:to>
    <xdr:sp macro="" textlink="">
      <xdr:nvSpPr>
        <xdr:cNvPr id="549" name="フローチャート: 判断 54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50" name="テキスト ボックス 549"/>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51" name="テキスト ボックス 550"/>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2" name="テキスト ボックス 551"/>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3" name="テキスト ボックス 552"/>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4" name="テキスト ボックス 553"/>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40640</xdr:rowOff>
    </xdr:from>
    <xdr:to xmlns:xdr="http://schemas.openxmlformats.org/drawingml/2006/spreadsheetDrawing">
      <xdr:col>85</xdr:col>
      <xdr:colOff>177800</xdr:colOff>
      <xdr:row>61</xdr:row>
      <xdr:rowOff>142240</xdr:rowOff>
    </xdr:to>
    <xdr:sp macro="" textlink="">
      <xdr:nvSpPr>
        <xdr:cNvPr id="555" name="楕円 554"/>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19050</xdr:rowOff>
    </xdr:from>
    <xdr:ext cx="405130" cy="258445"/>
    <xdr:sp macro="" textlink="">
      <xdr:nvSpPr>
        <xdr:cNvPr id="556" name="【学校施設】&#10;有形固定資産減価償却率該当値テキスト"/>
        <xdr:cNvSpPr txBox="1"/>
      </xdr:nvSpPr>
      <xdr:spPr>
        <a:xfrm>
          <a:off x="16357600" y="10477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8255</xdr:rowOff>
    </xdr:from>
    <xdr:to xmlns:xdr="http://schemas.openxmlformats.org/drawingml/2006/spreadsheetDrawing">
      <xdr:col>81</xdr:col>
      <xdr:colOff>101600</xdr:colOff>
      <xdr:row>61</xdr:row>
      <xdr:rowOff>109855</xdr:rowOff>
    </xdr:to>
    <xdr:sp macro="" textlink="">
      <xdr:nvSpPr>
        <xdr:cNvPr id="557" name="楕円 556"/>
        <xdr:cNvSpPr/>
      </xdr:nvSpPr>
      <xdr:spPr>
        <a:xfrm>
          <a:off x="15430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59055</xdr:rowOff>
    </xdr:from>
    <xdr:to xmlns:xdr="http://schemas.openxmlformats.org/drawingml/2006/spreadsheetDrawing">
      <xdr:col>85</xdr:col>
      <xdr:colOff>127000</xdr:colOff>
      <xdr:row>61</xdr:row>
      <xdr:rowOff>91440</xdr:rowOff>
    </xdr:to>
    <xdr:cxnSp macro="">
      <xdr:nvCxnSpPr>
        <xdr:cNvPr id="558" name="直線コネクタ 557"/>
        <xdr:cNvCxnSpPr/>
      </xdr:nvCxnSpPr>
      <xdr:spPr>
        <a:xfrm>
          <a:off x="15481300" y="105175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164465</xdr:rowOff>
    </xdr:from>
    <xdr:to xmlns:xdr="http://schemas.openxmlformats.org/drawingml/2006/spreadsheetDrawing">
      <xdr:col>76</xdr:col>
      <xdr:colOff>165100</xdr:colOff>
      <xdr:row>61</xdr:row>
      <xdr:rowOff>94615</xdr:rowOff>
    </xdr:to>
    <xdr:sp macro="" textlink="">
      <xdr:nvSpPr>
        <xdr:cNvPr id="559" name="楕円 558"/>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43815</xdr:rowOff>
    </xdr:from>
    <xdr:to xmlns:xdr="http://schemas.openxmlformats.org/drawingml/2006/spreadsheetDrawing">
      <xdr:col>81</xdr:col>
      <xdr:colOff>50800</xdr:colOff>
      <xdr:row>61</xdr:row>
      <xdr:rowOff>59055</xdr:rowOff>
    </xdr:to>
    <xdr:cxnSp macro="">
      <xdr:nvCxnSpPr>
        <xdr:cNvPr id="560" name="直線コネクタ 559"/>
        <xdr:cNvCxnSpPr/>
      </xdr:nvCxnSpPr>
      <xdr:spPr>
        <a:xfrm>
          <a:off x="14592300" y="105022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147320</xdr:rowOff>
    </xdr:from>
    <xdr:to xmlns:xdr="http://schemas.openxmlformats.org/drawingml/2006/spreadsheetDrawing">
      <xdr:col>72</xdr:col>
      <xdr:colOff>38100</xdr:colOff>
      <xdr:row>61</xdr:row>
      <xdr:rowOff>77470</xdr:rowOff>
    </xdr:to>
    <xdr:sp macro="" textlink="">
      <xdr:nvSpPr>
        <xdr:cNvPr id="561" name="楕円 560"/>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26670</xdr:rowOff>
    </xdr:from>
    <xdr:to xmlns:xdr="http://schemas.openxmlformats.org/drawingml/2006/spreadsheetDrawing">
      <xdr:col>76</xdr:col>
      <xdr:colOff>114300</xdr:colOff>
      <xdr:row>61</xdr:row>
      <xdr:rowOff>43815</xdr:rowOff>
    </xdr:to>
    <xdr:cxnSp macro="">
      <xdr:nvCxnSpPr>
        <xdr:cNvPr id="562" name="直線コネクタ 561"/>
        <xdr:cNvCxnSpPr/>
      </xdr:nvCxnSpPr>
      <xdr:spPr>
        <a:xfrm>
          <a:off x="13703300" y="104851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93980</xdr:rowOff>
    </xdr:from>
    <xdr:to xmlns:xdr="http://schemas.openxmlformats.org/drawingml/2006/spreadsheetDrawing">
      <xdr:col>67</xdr:col>
      <xdr:colOff>101600</xdr:colOff>
      <xdr:row>61</xdr:row>
      <xdr:rowOff>24130</xdr:rowOff>
    </xdr:to>
    <xdr:sp macro="" textlink="">
      <xdr:nvSpPr>
        <xdr:cNvPr id="563" name="楕円 562"/>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144780</xdr:rowOff>
    </xdr:from>
    <xdr:to xmlns:xdr="http://schemas.openxmlformats.org/drawingml/2006/spreadsheetDrawing">
      <xdr:col>71</xdr:col>
      <xdr:colOff>177800</xdr:colOff>
      <xdr:row>61</xdr:row>
      <xdr:rowOff>26670</xdr:rowOff>
    </xdr:to>
    <xdr:cxnSp macro="">
      <xdr:nvCxnSpPr>
        <xdr:cNvPr id="564" name="直線コネクタ 563"/>
        <xdr:cNvCxnSpPr/>
      </xdr:nvCxnSpPr>
      <xdr:spPr>
        <a:xfrm>
          <a:off x="12814300" y="104317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122555</xdr:rowOff>
    </xdr:from>
    <xdr:ext cx="405130" cy="258445"/>
    <xdr:sp macro="" textlink="">
      <xdr:nvSpPr>
        <xdr:cNvPr id="565" name="n_1aveValue【学校施設】&#10;有形固定資産減価償却率"/>
        <xdr:cNvSpPr txBox="1"/>
      </xdr:nvSpPr>
      <xdr:spPr>
        <a:xfrm>
          <a:off x="15266035" y="10066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99695</xdr:rowOff>
    </xdr:from>
    <xdr:ext cx="404495" cy="258445"/>
    <xdr:sp macro="" textlink="">
      <xdr:nvSpPr>
        <xdr:cNvPr id="566" name="n_2aveValue【学校施設】&#10;有形固定資産減価償却率"/>
        <xdr:cNvSpPr txBox="1"/>
      </xdr:nvSpPr>
      <xdr:spPr>
        <a:xfrm>
          <a:off x="14389735" y="10043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118745</xdr:rowOff>
    </xdr:from>
    <xdr:ext cx="404495" cy="259080"/>
    <xdr:sp macro="" textlink="">
      <xdr:nvSpPr>
        <xdr:cNvPr id="567" name="n_3aveValue【学校施設】&#10;有形固定資産減価償却率"/>
        <xdr:cNvSpPr txBox="1"/>
      </xdr:nvSpPr>
      <xdr:spPr>
        <a:xfrm>
          <a:off x="13500735" y="10062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101600</xdr:rowOff>
    </xdr:from>
    <xdr:ext cx="404495" cy="259080"/>
    <xdr:sp macro="" textlink="">
      <xdr:nvSpPr>
        <xdr:cNvPr id="568" name="n_4aveValue【学校施設】&#10;有形固定資産減価償却率"/>
        <xdr:cNvSpPr txBox="1"/>
      </xdr:nvSpPr>
      <xdr:spPr>
        <a:xfrm>
          <a:off x="12611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100965</xdr:rowOff>
    </xdr:from>
    <xdr:ext cx="405130" cy="258445"/>
    <xdr:sp macro="" textlink="">
      <xdr:nvSpPr>
        <xdr:cNvPr id="569" name="n_1mainValue【学校施設】&#10;有形固定資産減価償却率"/>
        <xdr:cNvSpPr txBox="1"/>
      </xdr:nvSpPr>
      <xdr:spPr>
        <a:xfrm>
          <a:off x="15266035" y="10559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86360</xdr:rowOff>
    </xdr:from>
    <xdr:ext cx="404495" cy="258445"/>
    <xdr:sp macro="" textlink="">
      <xdr:nvSpPr>
        <xdr:cNvPr id="570" name="n_2mainValue【学校施設】&#10;有形固定資産減価償却率"/>
        <xdr:cNvSpPr txBox="1"/>
      </xdr:nvSpPr>
      <xdr:spPr>
        <a:xfrm>
          <a:off x="14389735" y="10544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68580</xdr:rowOff>
    </xdr:from>
    <xdr:ext cx="404495" cy="259080"/>
    <xdr:sp macro="" textlink="">
      <xdr:nvSpPr>
        <xdr:cNvPr id="571" name="n_3mainValue【学校施設】&#10;有形固定資産減価償却率"/>
        <xdr:cNvSpPr txBox="1"/>
      </xdr:nvSpPr>
      <xdr:spPr>
        <a:xfrm>
          <a:off x="13500735" y="10527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15240</xdr:rowOff>
    </xdr:from>
    <xdr:ext cx="404495" cy="259080"/>
    <xdr:sp macro="" textlink="">
      <xdr:nvSpPr>
        <xdr:cNvPr id="572" name="n_4mainValue【学校施設】&#10;有形固定資産減価償却率"/>
        <xdr:cNvSpPr txBox="1"/>
      </xdr:nvSpPr>
      <xdr:spPr>
        <a:xfrm>
          <a:off x="12611735" y="10473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81" name="テキスト ボックス 580"/>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2" name="直線コネクタ 58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3" name="直線コネクタ 58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4" name="テキスト ボックス 583"/>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5" name="直線コネクタ 58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6" name="テキスト ボックス 585"/>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8" name="テキスト ボックス 587"/>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9" name="直線コネクタ 58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90" name="テキスト ボックス 589"/>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91" name="直線コネクタ 59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92" name="テキスト ボックス 591"/>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4" name="テキスト ボックス 593"/>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16510</xdr:rowOff>
    </xdr:from>
    <xdr:to xmlns:xdr="http://schemas.openxmlformats.org/drawingml/2006/spreadsheetDrawing">
      <xdr:col>116</xdr:col>
      <xdr:colOff>62865</xdr:colOff>
      <xdr:row>63</xdr:row>
      <xdr:rowOff>105410</xdr:rowOff>
    </xdr:to>
    <xdr:cxnSp macro="">
      <xdr:nvCxnSpPr>
        <xdr:cNvPr id="596" name="直線コネクタ 595"/>
        <xdr:cNvCxnSpPr/>
      </xdr:nvCxnSpPr>
      <xdr:spPr>
        <a:xfrm flipV="1">
          <a:off x="22160865" y="961771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109220</xdr:rowOff>
    </xdr:from>
    <xdr:ext cx="469900" cy="258445"/>
    <xdr:sp macro="" textlink="">
      <xdr:nvSpPr>
        <xdr:cNvPr id="597" name="【学校施設】&#10;一人当たり面積最小値テキスト"/>
        <xdr:cNvSpPr txBox="1"/>
      </xdr:nvSpPr>
      <xdr:spPr>
        <a:xfrm>
          <a:off x="22199600" y="10910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105410</xdr:rowOff>
    </xdr:from>
    <xdr:to xmlns:xdr="http://schemas.openxmlformats.org/drawingml/2006/spreadsheetDrawing">
      <xdr:col>116</xdr:col>
      <xdr:colOff>152400</xdr:colOff>
      <xdr:row>63</xdr:row>
      <xdr:rowOff>105410</xdr:rowOff>
    </xdr:to>
    <xdr:cxnSp macro="">
      <xdr:nvCxnSpPr>
        <xdr:cNvPr id="598" name="直線コネクタ 597"/>
        <xdr:cNvCxnSpPr/>
      </xdr:nvCxnSpPr>
      <xdr:spPr>
        <a:xfrm>
          <a:off x="22072600" y="1090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134620</xdr:rowOff>
    </xdr:from>
    <xdr:ext cx="469900" cy="258445"/>
    <xdr:sp macro="" textlink="">
      <xdr:nvSpPr>
        <xdr:cNvPr id="599" name="【学校施設】&#10;一人当たり面積最大値テキスト"/>
        <xdr:cNvSpPr txBox="1"/>
      </xdr:nvSpPr>
      <xdr:spPr>
        <a:xfrm>
          <a:off x="22199600" y="9392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16510</xdr:rowOff>
    </xdr:from>
    <xdr:to xmlns:xdr="http://schemas.openxmlformats.org/drawingml/2006/spreadsheetDrawing">
      <xdr:col>116</xdr:col>
      <xdr:colOff>152400</xdr:colOff>
      <xdr:row>56</xdr:row>
      <xdr:rowOff>16510</xdr:rowOff>
    </xdr:to>
    <xdr:cxnSp macro="">
      <xdr:nvCxnSpPr>
        <xdr:cNvPr id="600" name="直線コネクタ 599"/>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40640</xdr:rowOff>
    </xdr:from>
    <xdr:ext cx="469900" cy="258445"/>
    <xdr:sp macro="" textlink="">
      <xdr:nvSpPr>
        <xdr:cNvPr id="601" name="【学校施設】&#10;一人当たり面積平均値テキスト"/>
        <xdr:cNvSpPr txBox="1"/>
      </xdr:nvSpPr>
      <xdr:spPr>
        <a:xfrm>
          <a:off x="22199600" y="10327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17780</xdr:rowOff>
    </xdr:from>
    <xdr:to xmlns:xdr="http://schemas.openxmlformats.org/drawingml/2006/spreadsheetDrawing">
      <xdr:col>116</xdr:col>
      <xdr:colOff>114300</xdr:colOff>
      <xdr:row>61</xdr:row>
      <xdr:rowOff>118745</xdr:rowOff>
    </xdr:to>
    <xdr:sp macro="" textlink="">
      <xdr:nvSpPr>
        <xdr:cNvPr id="602" name="フローチャート: 判断 601"/>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119380</xdr:rowOff>
    </xdr:to>
    <xdr:sp macro="" textlink="">
      <xdr:nvSpPr>
        <xdr:cNvPr id="603" name="フローチャート: 判断 602"/>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27940</xdr:rowOff>
    </xdr:from>
    <xdr:to xmlns:xdr="http://schemas.openxmlformats.org/drawingml/2006/spreadsheetDrawing">
      <xdr:col>107</xdr:col>
      <xdr:colOff>101600</xdr:colOff>
      <xdr:row>61</xdr:row>
      <xdr:rowOff>129540</xdr:rowOff>
    </xdr:to>
    <xdr:sp macro="" textlink="">
      <xdr:nvSpPr>
        <xdr:cNvPr id="604" name="フローチャート: 判断 603"/>
        <xdr:cNvSpPr/>
      </xdr:nvSpPr>
      <xdr:spPr>
        <a:xfrm>
          <a:off x="20383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52070</xdr:rowOff>
    </xdr:from>
    <xdr:to xmlns:xdr="http://schemas.openxmlformats.org/drawingml/2006/spreadsheetDrawing">
      <xdr:col>102</xdr:col>
      <xdr:colOff>165100</xdr:colOff>
      <xdr:row>61</xdr:row>
      <xdr:rowOff>153035</xdr:rowOff>
    </xdr:to>
    <xdr:sp macro="" textlink="">
      <xdr:nvSpPr>
        <xdr:cNvPr id="605" name="フローチャート: 判断 604"/>
        <xdr:cNvSpPr/>
      </xdr:nvSpPr>
      <xdr:spPr>
        <a:xfrm>
          <a:off x="194945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62230</xdr:rowOff>
    </xdr:from>
    <xdr:to xmlns:xdr="http://schemas.openxmlformats.org/drawingml/2006/spreadsheetDrawing">
      <xdr:col>98</xdr:col>
      <xdr:colOff>38100</xdr:colOff>
      <xdr:row>61</xdr:row>
      <xdr:rowOff>163830</xdr:rowOff>
    </xdr:to>
    <xdr:sp macro="" textlink="">
      <xdr:nvSpPr>
        <xdr:cNvPr id="606" name="フローチャート: 判断 605"/>
        <xdr:cNvSpPr/>
      </xdr:nvSpPr>
      <xdr:spPr>
        <a:xfrm>
          <a:off x="18605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7" name="テキスト ボックス 60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8" name="テキスト ボックス 60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9" name="テキスト ボックス 60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10" name="テキスト ボックス 60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11" name="テキスト ボックス 61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148590</xdr:rowOff>
    </xdr:from>
    <xdr:to xmlns:xdr="http://schemas.openxmlformats.org/drawingml/2006/spreadsheetDrawing">
      <xdr:col>116</xdr:col>
      <xdr:colOff>114300</xdr:colOff>
      <xdr:row>62</xdr:row>
      <xdr:rowOff>78740</xdr:rowOff>
    </xdr:to>
    <xdr:sp macro="" textlink="">
      <xdr:nvSpPr>
        <xdr:cNvPr id="612" name="楕円 611"/>
        <xdr:cNvSpPr/>
      </xdr:nvSpPr>
      <xdr:spPr>
        <a:xfrm>
          <a:off x="221107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127000</xdr:rowOff>
    </xdr:from>
    <xdr:ext cx="469900" cy="259080"/>
    <xdr:sp macro="" textlink="">
      <xdr:nvSpPr>
        <xdr:cNvPr id="613" name="【学校施設】&#10;一人当たり面積該当値テキスト"/>
        <xdr:cNvSpPr txBox="1"/>
      </xdr:nvSpPr>
      <xdr:spPr>
        <a:xfrm>
          <a:off x="22199600" y="1058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160020</xdr:rowOff>
    </xdr:from>
    <xdr:to xmlns:xdr="http://schemas.openxmlformats.org/drawingml/2006/spreadsheetDrawing">
      <xdr:col>112</xdr:col>
      <xdr:colOff>38100</xdr:colOff>
      <xdr:row>62</xdr:row>
      <xdr:rowOff>90170</xdr:rowOff>
    </xdr:to>
    <xdr:sp macro="" textlink="">
      <xdr:nvSpPr>
        <xdr:cNvPr id="614" name="楕円 613"/>
        <xdr:cNvSpPr/>
      </xdr:nvSpPr>
      <xdr:spPr>
        <a:xfrm>
          <a:off x="21272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27940</xdr:rowOff>
    </xdr:from>
    <xdr:to xmlns:xdr="http://schemas.openxmlformats.org/drawingml/2006/spreadsheetDrawing">
      <xdr:col>116</xdr:col>
      <xdr:colOff>63500</xdr:colOff>
      <xdr:row>62</xdr:row>
      <xdr:rowOff>39370</xdr:rowOff>
    </xdr:to>
    <xdr:cxnSp macro="">
      <xdr:nvCxnSpPr>
        <xdr:cNvPr id="615" name="直線コネクタ 614"/>
        <xdr:cNvCxnSpPr/>
      </xdr:nvCxnSpPr>
      <xdr:spPr>
        <a:xfrm flipV="1">
          <a:off x="21323300" y="106578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169545</xdr:rowOff>
    </xdr:from>
    <xdr:to xmlns:xdr="http://schemas.openxmlformats.org/drawingml/2006/spreadsheetDrawing">
      <xdr:col>107</xdr:col>
      <xdr:colOff>101600</xdr:colOff>
      <xdr:row>62</xdr:row>
      <xdr:rowOff>99695</xdr:rowOff>
    </xdr:to>
    <xdr:sp macro="" textlink="">
      <xdr:nvSpPr>
        <xdr:cNvPr id="616" name="楕円 615"/>
        <xdr:cNvSpPr/>
      </xdr:nvSpPr>
      <xdr:spPr>
        <a:xfrm>
          <a:off x="203835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39370</xdr:rowOff>
    </xdr:from>
    <xdr:to xmlns:xdr="http://schemas.openxmlformats.org/drawingml/2006/spreadsheetDrawing">
      <xdr:col>111</xdr:col>
      <xdr:colOff>177800</xdr:colOff>
      <xdr:row>62</xdr:row>
      <xdr:rowOff>48895</xdr:rowOff>
    </xdr:to>
    <xdr:cxnSp macro="">
      <xdr:nvCxnSpPr>
        <xdr:cNvPr id="617" name="直線コネクタ 616"/>
        <xdr:cNvCxnSpPr/>
      </xdr:nvCxnSpPr>
      <xdr:spPr>
        <a:xfrm flipV="1">
          <a:off x="20434300" y="106692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8255</xdr:rowOff>
    </xdr:from>
    <xdr:to xmlns:xdr="http://schemas.openxmlformats.org/drawingml/2006/spreadsheetDrawing">
      <xdr:col>102</xdr:col>
      <xdr:colOff>165100</xdr:colOff>
      <xdr:row>62</xdr:row>
      <xdr:rowOff>109855</xdr:rowOff>
    </xdr:to>
    <xdr:sp macro="" textlink="">
      <xdr:nvSpPr>
        <xdr:cNvPr id="618" name="楕円 617"/>
        <xdr:cNvSpPr/>
      </xdr:nvSpPr>
      <xdr:spPr>
        <a:xfrm>
          <a:off x="19494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48895</xdr:rowOff>
    </xdr:from>
    <xdr:to xmlns:xdr="http://schemas.openxmlformats.org/drawingml/2006/spreadsheetDrawing">
      <xdr:col>107</xdr:col>
      <xdr:colOff>50800</xdr:colOff>
      <xdr:row>62</xdr:row>
      <xdr:rowOff>59055</xdr:rowOff>
    </xdr:to>
    <xdr:cxnSp macro="">
      <xdr:nvCxnSpPr>
        <xdr:cNvPr id="619" name="直線コネクタ 618"/>
        <xdr:cNvCxnSpPr/>
      </xdr:nvCxnSpPr>
      <xdr:spPr>
        <a:xfrm flipV="1">
          <a:off x="19545300" y="106787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14605</xdr:rowOff>
    </xdr:from>
    <xdr:to xmlns:xdr="http://schemas.openxmlformats.org/drawingml/2006/spreadsheetDrawing">
      <xdr:col>98</xdr:col>
      <xdr:colOff>38100</xdr:colOff>
      <xdr:row>62</xdr:row>
      <xdr:rowOff>116205</xdr:rowOff>
    </xdr:to>
    <xdr:sp macro="" textlink="">
      <xdr:nvSpPr>
        <xdr:cNvPr id="620" name="楕円 619"/>
        <xdr:cNvSpPr/>
      </xdr:nvSpPr>
      <xdr:spPr>
        <a:xfrm>
          <a:off x="186055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59055</xdr:rowOff>
    </xdr:from>
    <xdr:to xmlns:xdr="http://schemas.openxmlformats.org/drawingml/2006/spreadsheetDrawing">
      <xdr:col>102</xdr:col>
      <xdr:colOff>114300</xdr:colOff>
      <xdr:row>62</xdr:row>
      <xdr:rowOff>65405</xdr:rowOff>
    </xdr:to>
    <xdr:cxnSp macro="">
      <xdr:nvCxnSpPr>
        <xdr:cNvPr id="621" name="直線コネクタ 620"/>
        <xdr:cNvCxnSpPr/>
      </xdr:nvCxnSpPr>
      <xdr:spPr>
        <a:xfrm flipV="1">
          <a:off x="18656300" y="106889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135890</xdr:rowOff>
    </xdr:from>
    <xdr:ext cx="469900" cy="259080"/>
    <xdr:sp macro="" textlink="">
      <xdr:nvSpPr>
        <xdr:cNvPr id="622" name="n_1aveValue【学校施設】&#10;一人当たり面積"/>
        <xdr:cNvSpPr txBox="1"/>
      </xdr:nvSpPr>
      <xdr:spPr>
        <a:xfrm>
          <a:off x="21075650" y="1025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146050</xdr:rowOff>
    </xdr:from>
    <xdr:ext cx="469265" cy="258445"/>
    <xdr:sp macro="" textlink="">
      <xdr:nvSpPr>
        <xdr:cNvPr id="623" name="n_2aveValue【学校施設】&#10;一人当たり面積"/>
        <xdr:cNvSpPr txBox="1"/>
      </xdr:nvSpPr>
      <xdr:spPr>
        <a:xfrm>
          <a:off x="20199350" y="10261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169545</xdr:rowOff>
    </xdr:from>
    <xdr:ext cx="469265" cy="258445"/>
    <xdr:sp macro="" textlink="">
      <xdr:nvSpPr>
        <xdr:cNvPr id="624" name="n_3aveValue【学校施設】&#10;一人当たり面積"/>
        <xdr:cNvSpPr txBox="1"/>
      </xdr:nvSpPr>
      <xdr:spPr>
        <a:xfrm>
          <a:off x="19310350" y="10285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8890</xdr:rowOff>
    </xdr:from>
    <xdr:ext cx="469265" cy="258445"/>
    <xdr:sp macro="" textlink="">
      <xdr:nvSpPr>
        <xdr:cNvPr id="625" name="n_4aveValue【学校施設】&#10;一人当たり面積"/>
        <xdr:cNvSpPr txBox="1"/>
      </xdr:nvSpPr>
      <xdr:spPr>
        <a:xfrm>
          <a:off x="18421350" y="10295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81280</xdr:rowOff>
    </xdr:from>
    <xdr:ext cx="469900" cy="259080"/>
    <xdr:sp macro="" textlink="">
      <xdr:nvSpPr>
        <xdr:cNvPr id="626" name="n_1mainValue【学校施設】&#10;一人当たり面積"/>
        <xdr:cNvSpPr txBox="1"/>
      </xdr:nvSpPr>
      <xdr:spPr>
        <a:xfrm>
          <a:off x="21075650" y="1071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90805</xdr:rowOff>
    </xdr:from>
    <xdr:ext cx="469265" cy="258445"/>
    <xdr:sp macro="" textlink="">
      <xdr:nvSpPr>
        <xdr:cNvPr id="627" name="n_2mainValue【学校施設】&#10;一人当たり面積"/>
        <xdr:cNvSpPr txBox="1"/>
      </xdr:nvSpPr>
      <xdr:spPr>
        <a:xfrm>
          <a:off x="20199350" y="10720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100965</xdr:rowOff>
    </xdr:from>
    <xdr:ext cx="469265" cy="258445"/>
    <xdr:sp macro="" textlink="">
      <xdr:nvSpPr>
        <xdr:cNvPr id="628" name="n_3mainValue【学校施設】&#10;一人当たり面積"/>
        <xdr:cNvSpPr txBox="1"/>
      </xdr:nvSpPr>
      <xdr:spPr>
        <a:xfrm>
          <a:off x="19310350" y="10730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107950</xdr:rowOff>
    </xdr:from>
    <xdr:ext cx="469265" cy="259080"/>
    <xdr:sp macro="" textlink="">
      <xdr:nvSpPr>
        <xdr:cNvPr id="629" name="n_4mainValue【学校施設】&#10;一人当たり面積"/>
        <xdr:cNvSpPr txBox="1"/>
      </xdr:nvSpPr>
      <xdr:spPr>
        <a:xfrm>
          <a:off x="18421350" y="10737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8" name="テキスト ボックス 63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9" name="直線コネクタ 6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40" name="テキスト ボックス 639"/>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41" name="直線コネクタ 64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42" name="テキスト ボックス 641"/>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3" name="直線コネクタ 64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4" name="テキスト ボックス 64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5" name="直線コネクタ 64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6" name="テキスト ボックス 64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7" name="直線コネクタ 64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8" name="テキスト ボックス 647"/>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9" name="直線コネクタ 64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50" name="テキスト ボックス 649"/>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52" name="テキスト ボックス 651"/>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87630</xdr:rowOff>
    </xdr:from>
    <xdr:to xmlns:xdr="http://schemas.openxmlformats.org/drawingml/2006/spreadsheetDrawing">
      <xdr:col>85</xdr:col>
      <xdr:colOff>126365</xdr:colOff>
      <xdr:row>86</xdr:row>
      <xdr:rowOff>114300</xdr:rowOff>
    </xdr:to>
    <xdr:cxnSp macro="">
      <xdr:nvCxnSpPr>
        <xdr:cNvPr id="654" name="直線コネクタ 653"/>
        <xdr:cNvCxnSpPr/>
      </xdr:nvCxnSpPr>
      <xdr:spPr>
        <a:xfrm flipV="1">
          <a:off x="16318865" y="132892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5"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6" name="直線コネクタ 655"/>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34290</xdr:rowOff>
    </xdr:from>
    <xdr:ext cx="405130" cy="259080"/>
    <xdr:sp macro="" textlink="">
      <xdr:nvSpPr>
        <xdr:cNvPr id="657" name="【児童館】&#10;有形固定資産減価償却率最大値テキスト"/>
        <xdr:cNvSpPr txBox="1"/>
      </xdr:nvSpPr>
      <xdr:spPr>
        <a:xfrm>
          <a:off x="16357600" y="13064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87630</xdr:rowOff>
    </xdr:from>
    <xdr:to xmlns:xdr="http://schemas.openxmlformats.org/drawingml/2006/spreadsheetDrawing">
      <xdr:col>86</xdr:col>
      <xdr:colOff>25400</xdr:colOff>
      <xdr:row>77</xdr:row>
      <xdr:rowOff>87630</xdr:rowOff>
    </xdr:to>
    <xdr:cxnSp macro="">
      <xdr:nvCxnSpPr>
        <xdr:cNvPr id="658" name="直線コネクタ 657"/>
        <xdr:cNvCxnSpPr/>
      </xdr:nvCxnSpPr>
      <xdr:spPr>
        <a:xfrm>
          <a:off x="16230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101600</xdr:rowOff>
    </xdr:from>
    <xdr:ext cx="405130" cy="259080"/>
    <xdr:sp macro="" textlink="">
      <xdr:nvSpPr>
        <xdr:cNvPr id="659" name="【児童館】&#10;有形固定資産減価償却率平均値テキスト"/>
        <xdr:cNvSpPr txBox="1"/>
      </xdr:nvSpPr>
      <xdr:spPr>
        <a:xfrm>
          <a:off x="16357600" y="139890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78740</xdr:rowOff>
    </xdr:from>
    <xdr:to xmlns:xdr="http://schemas.openxmlformats.org/drawingml/2006/spreadsheetDrawing">
      <xdr:col>85</xdr:col>
      <xdr:colOff>177800</xdr:colOff>
      <xdr:row>83</xdr:row>
      <xdr:rowOff>8890</xdr:rowOff>
    </xdr:to>
    <xdr:sp macro="" textlink="">
      <xdr:nvSpPr>
        <xdr:cNvPr id="660" name="フローチャート: 判断 659"/>
        <xdr:cNvSpPr/>
      </xdr:nvSpPr>
      <xdr:spPr>
        <a:xfrm>
          <a:off x="162687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31115</xdr:rowOff>
    </xdr:from>
    <xdr:to xmlns:xdr="http://schemas.openxmlformats.org/drawingml/2006/spreadsheetDrawing">
      <xdr:col>81</xdr:col>
      <xdr:colOff>101600</xdr:colOff>
      <xdr:row>82</xdr:row>
      <xdr:rowOff>132715</xdr:rowOff>
    </xdr:to>
    <xdr:sp macro="" textlink="">
      <xdr:nvSpPr>
        <xdr:cNvPr id="661" name="フローチャート: 判断 660"/>
        <xdr:cNvSpPr/>
      </xdr:nvSpPr>
      <xdr:spPr>
        <a:xfrm>
          <a:off x="154305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166370</xdr:rowOff>
    </xdr:from>
    <xdr:to xmlns:xdr="http://schemas.openxmlformats.org/drawingml/2006/spreadsheetDrawing">
      <xdr:col>76</xdr:col>
      <xdr:colOff>165100</xdr:colOff>
      <xdr:row>82</xdr:row>
      <xdr:rowOff>96520</xdr:rowOff>
    </xdr:to>
    <xdr:sp macro="" textlink="">
      <xdr:nvSpPr>
        <xdr:cNvPr id="662" name="フローチャート: 判断 661"/>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23495</xdr:rowOff>
    </xdr:from>
    <xdr:to xmlns:xdr="http://schemas.openxmlformats.org/drawingml/2006/spreadsheetDrawing">
      <xdr:col>72</xdr:col>
      <xdr:colOff>38100</xdr:colOff>
      <xdr:row>82</xdr:row>
      <xdr:rowOff>125095</xdr:rowOff>
    </xdr:to>
    <xdr:sp macro="" textlink="">
      <xdr:nvSpPr>
        <xdr:cNvPr id="663" name="フローチャート: 判断 662"/>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145415</xdr:rowOff>
    </xdr:from>
    <xdr:to xmlns:xdr="http://schemas.openxmlformats.org/drawingml/2006/spreadsheetDrawing">
      <xdr:col>67</xdr:col>
      <xdr:colOff>101600</xdr:colOff>
      <xdr:row>82</xdr:row>
      <xdr:rowOff>75565</xdr:rowOff>
    </xdr:to>
    <xdr:sp macro="" textlink="">
      <xdr:nvSpPr>
        <xdr:cNvPr id="664" name="フローチャート: 判断 663"/>
        <xdr:cNvSpPr/>
      </xdr:nvSpPr>
      <xdr:spPr>
        <a:xfrm>
          <a:off x="12763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5" name="テキスト ボックス 66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6" name="テキスト ボックス 66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7" name="テキスト ボックス 66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8" name="テキスト ボックス 66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9" name="テキスト ボックス 66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63500</xdr:rowOff>
    </xdr:from>
    <xdr:to xmlns:xdr="http://schemas.openxmlformats.org/drawingml/2006/spreadsheetDrawing">
      <xdr:col>85</xdr:col>
      <xdr:colOff>177800</xdr:colOff>
      <xdr:row>86</xdr:row>
      <xdr:rowOff>165100</xdr:rowOff>
    </xdr:to>
    <xdr:sp macro="" textlink="">
      <xdr:nvSpPr>
        <xdr:cNvPr id="670" name="楕円 66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149860</xdr:rowOff>
    </xdr:from>
    <xdr:ext cx="469900" cy="259080"/>
    <xdr:sp macro="" textlink="">
      <xdr:nvSpPr>
        <xdr:cNvPr id="671" name="【児童館】&#10;有形固定資産減価償却率該当値テキスト"/>
        <xdr:cNvSpPr txBox="1"/>
      </xdr:nvSpPr>
      <xdr:spPr>
        <a:xfrm>
          <a:off x="16357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63500</xdr:rowOff>
    </xdr:from>
    <xdr:to xmlns:xdr="http://schemas.openxmlformats.org/drawingml/2006/spreadsheetDrawing">
      <xdr:col>81</xdr:col>
      <xdr:colOff>101600</xdr:colOff>
      <xdr:row>86</xdr:row>
      <xdr:rowOff>165100</xdr:rowOff>
    </xdr:to>
    <xdr:sp macro="" textlink="">
      <xdr:nvSpPr>
        <xdr:cNvPr id="672" name="楕円 67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114300</xdr:rowOff>
    </xdr:from>
    <xdr:to xmlns:xdr="http://schemas.openxmlformats.org/drawingml/2006/spreadsheetDrawing">
      <xdr:col>85</xdr:col>
      <xdr:colOff>127000</xdr:colOff>
      <xdr:row>86</xdr:row>
      <xdr:rowOff>114300</xdr:rowOff>
    </xdr:to>
    <xdr:cxnSp macro="">
      <xdr:nvCxnSpPr>
        <xdr:cNvPr id="673" name="直線コネクタ 672"/>
        <xdr:cNvCxnSpPr/>
      </xdr:nvCxnSpPr>
      <xdr:spPr>
        <a:xfrm>
          <a:off x="15481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63500</xdr:rowOff>
    </xdr:from>
    <xdr:to xmlns:xdr="http://schemas.openxmlformats.org/drawingml/2006/spreadsheetDrawing">
      <xdr:col>76</xdr:col>
      <xdr:colOff>165100</xdr:colOff>
      <xdr:row>86</xdr:row>
      <xdr:rowOff>165100</xdr:rowOff>
    </xdr:to>
    <xdr:sp macro="" textlink="">
      <xdr:nvSpPr>
        <xdr:cNvPr id="674" name="楕円 67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114300</xdr:rowOff>
    </xdr:from>
    <xdr:to xmlns:xdr="http://schemas.openxmlformats.org/drawingml/2006/spreadsheetDrawing">
      <xdr:col>81</xdr:col>
      <xdr:colOff>50800</xdr:colOff>
      <xdr:row>86</xdr:row>
      <xdr:rowOff>114300</xdr:rowOff>
    </xdr:to>
    <xdr:cxnSp macro="">
      <xdr:nvCxnSpPr>
        <xdr:cNvPr id="675" name="直線コネクタ 674"/>
        <xdr:cNvCxnSpPr/>
      </xdr:nvCxnSpPr>
      <xdr:spPr>
        <a:xfrm>
          <a:off x="14592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63500</xdr:rowOff>
    </xdr:from>
    <xdr:to xmlns:xdr="http://schemas.openxmlformats.org/drawingml/2006/spreadsheetDrawing">
      <xdr:col>72</xdr:col>
      <xdr:colOff>38100</xdr:colOff>
      <xdr:row>86</xdr:row>
      <xdr:rowOff>165100</xdr:rowOff>
    </xdr:to>
    <xdr:sp macro="" textlink="">
      <xdr:nvSpPr>
        <xdr:cNvPr id="676" name="楕円 675"/>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114300</xdr:rowOff>
    </xdr:from>
    <xdr:to xmlns:xdr="http://schemas.openxmlformats.org/drawingml/2006/spreadsheetDrawing">
      <xdr:col>76</xdr:col>
      <xdr:colOff>114300</xdr:colOff>
      <xdr:row>86</xdr:row>
      <xdr:rowOff>114300</xdr:rowOff>
    </xdr:to>
    <xdr:cxnSp macro="">
      <xdr:nvCxnSpPr>
        <xdr:cNvPr id="677" name="直線コネクタ 676"/>
        <xdr:cNvCxnSpPr/>
      </xdr:nvCxnSpPr>
      <xdr:spPr>
        <a:xfrm>
          <a:off x="13703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63500</xdr:rowOff>
    </xdr:from>
    <xdr:to xmlns:xdr="http://schemas.openxmlformats.org/drawingml/2006/spreadsheetDrawing">
      <xdr:col>67</xdr:col>
      <xdr:colOff>101600</xdr:colOff>
      <xdr:row>86</xdr:row>
      <xdr:rowOff>165100</xdr:rowOff>
    </xdr:to>
    <xdr:sp macro="" textlink="">
      <xdr:nvSpPr>
        <xdr:cNvPr id="678" name="楕円 677"/>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114300</xdr:rowOff>
    </xdr:from>
    <xdr:to xmlns:xdr="http://schemas.openxmlformats.org/drawingml/2006/spreadsheetDrawing">
      <xdr:col>71</xdr:col>
      <xdr:colOff>177800</xdr:colOff>
      <xdr:row>86</xdr:row>
      <xdr:rowOff>114300</xdr:rowOff>
    </xdr:to>
    <xdr:cxnSp macro="">
      <xdr:nvCxnSpPr>
        <xdr:cNvPr id="679" name="直線コネクタ 678"/>
        <xdr:cNvCxnSpPr/>
      </xdr:nvCxnSpPr>
      <xdr:spPr>
        <a:xfrm>
          <a:off x="1281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149225</xdr:rowOff>
    </xdr:from>
    <xdr:ext cx="405130" cy="259080"/>
    <xdr:sp macro="" textlink="">
      <xdr:nvSpPr>
        <xdr:cNvPr id="680" name="n_1aveValue【児童館】&#10;有形固定資産減価償却率"/>
        <xdr:cNvSpPr txBox="1"/>
      </xdr:nvSpPr>
      <xdr:spPr>
        <a:xfrm>
          <a:off x="15266035" y="13865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113030</xdr:rowOff>
    </xdr:from>
    <xdr:ext cx="404495" cy="259080"/>
    <xdr:sp macro="" textlink="">
      <xdr:nvSpPr>
        <xdr:cNvPr id="681" name="n_2aveValue【児童館】&#10;有形固定資産減価償却率"/>
        <xdr:cNvSpPr txBox="1"/>
      </xdr:nvSpPr>
      <xdr:spPr>
        <a:xfrm>
          <a:off x="14389735" y="13829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141605</xdr:rowOff>
    </xdr:from>
    <xdr:ext cx="404495" cy="259080"/>
    <xdr:sp macro="" textlink="">
      <xdr:nvSpPr>
        <xdr:cNvPr id="682" name="n_3aveValue【児童館】&#10;有形固定資産減価償却率"/>
        <xdr:cNvSpPr txBox="1"/>
      </xdr:nvSpPr>
      <xdr:spPr>
        <a:xfrm>
          <a:off x="13500735" y="13857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92075</xdr:rowOff>
    </xdr:from>
    <xdr:ext cx="404495" cy="259080"/>
    <xdr:sp macro="" textlink="">
      <xdr:nvSpPr>
        <xdr:cNvPr id="683" name="n_4aveValue【児童館】&#10;有形固定資産減価償却率"/>
        <xdr:cNvSpPr txBox="1"/>
      </xdr:nvSpPr>
      <xdr:spPr>
        <a:xfrm>
          <a:off x="12611735" y="13808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86</xdr:row>
      <xdr:rowOff>156210</xdr:rowOff>
    </xdr:from>
    <xdr:ext cx="469900" cy="258445"/>
    <xdr:sp macro="" textlink="">
      <xdr:nvSpPr>
        <xdr:cNvPr id="684" name="n_1mainValue【児童館】&#10;有形固定資産減価償却率"/>
        <xdr:cNvSpPr txBox="1"/>
      </xdr:nvSpPr>
      <xdr:spPr>
        <a:xfrm>
          <a:off x="15233650" y="14900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86</xdr:row>
      <xdr:rowOff>156210</xdr:rowOff>
    </xdr:from>
    <xdr:ext cx="469265" cy="258445"/>
    <xdr:sp macro="" textlink="">
      <xdr:nvSpPr>
        <xdr:cNvPr id="685" name="n_2mainValue【児童館】&#10;有形固定資産減価償却率"/>
        <xdr:cNvSpPr txBox="1"/>
      </xdr:nvSpPr>
      <xdr:spPr>
        <a:xfrm>
          <a:off x="14357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86</xdr:row>
      <xdr:rowOff>156210</xdr:rowOff>
    </xdr:from>
    <xdr:ext cx="469265" cy="258445"/>
    <xdr:sp macro="" textlink="">
      <xdr:nvSpPr>
        <xdr:cNvPr id="686" name="n_3mainValue【児童館】&#10;有形固定資産減価償却率"/>
        <xdr:cNvSpPr txBox="1"/>
      </xdr:nvSpPr>
      <xdr:spPr>
        <a:xfrm>
          <a:off x="13468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86</xdr:row>
      <xdr:rowOff>156210</xdr:rowOff>
    </xdr:from>
    <xdr:ext cx="469265" cy="258445"/>
    <xdr:sp macro="" textlink="">
      <xdr:nvSpPr>
        <xdr:cNvPr id="687" name="n_4mainValue【児童館】&#10;有形固定資産減価償却率"/>
        <xdr:cNvSpPr txBox="1"/>
      </xdr:nvSpPr>
      <xdr:spPr>
        <a:xfrm>
          <a:off x="12579350" y="14900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6" name="テキスト ボックス 695"/>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7" name="直線コネクタ 69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698" name="直線コネクタ 697"/>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699" name="テキスト ボックス 698"/>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00" name="直線コネクタ 6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01" name="テキスト ボックス 700"/>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02" name="直線コネクタ 701"/>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703" name="テキスト ボックス 702"/>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4" name="直線コネクタ 7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5" name="テキスト ボックス 704"/>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9525</xdr:rowOff>
    </xdr:from>
    <xdr:to xmlns:xdr="http://schemas.openxmlformats.org/drawingml/2006/spreadsheetDrawing">
      <xdr:col>116</xdr:col>
      <xdr:colOff>62865</xdr:colOff>
      <xdr:row>84</xdr:row>
      <xdr:rowOff>169545</xdr:rowOff>
    </xdr:to>
    <xdr:cxnSp macro="">
      <xdr:nvCxnSpPr>
        <xdr:cNvPr id="707" name="直線コネクタ 706"/>
        <xdr:cNvCxnSpPr/>
      </xdr:nvCxnSpPr>
      <xdr:spPr>
        <a:xfrm flipV="1">
          <a:off x="22160865" y="1338262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1905</xdr:rowOff>
    </xdr:from>
    <xdr:ext cx="469900" cy="259080"/>
    <xdr:sp macro="" textlink="">
      <xdr:nvSpPr>
        <xdr:cNvPr id="708" name="【児童館】&#10;一人当たり面積最小値テキスト"/>
        <xdr:cNvSpPr txBox="1"/>
      </xdr:nvSpPr>
      <xdr:spPr>
        <a:xfrm>
          <a:off x="22199600" y="1457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84</xdr:row>
      <xdr:rowOff>169545</xdr:rowOff>
    </xdr:from>
    <xdr:to xmlns:xdr="http://schemas.openxmlformats.org/drawingml/2006/spreadsheetDrawing">
      <xdr:col>116</xdr:col>
      <xdr:colOff>152400</xdr:colOff>
      <xdr:row>84</xdr:row>
      <xdr:rowOff>169545</xdr:rowOff>
    </xdr:to>
    <xdr:cxnSp macro="">
      <xdr:nvCxnSpPr>
        <xdr:cNvPr id="709" name="直線コネクタ 708"/>
        <xdr:cNvCxnSpPr/>
      </xdr:nvCxnSpPr>
      <xdr:spPr>
        <a:xfrm>
          <a:off x="22072600" y="1457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127635</xdr:rowOff>
    </xdr:from>
    <xdr:ext cx="469900" cy="259080"/>
    <xdr:sp macro="" textlink="">
      <xdr:nvSpPr>
        <xdr:cNvPr id="710" name="【児童館】&#10;一人当たり面積最大値テキスト"/>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9525</xdr:rowOff>
    </xdr:from>
    <xdr:to xmlns:xdr="http://schemas.openxmlformats.org/drawingml/2006/spreadsheetDrawing">
      <xdr:col>116</xdr:col>
      <xdr:colOff>152400</xdr:colOff>
      <xdr:row>78</xdr:row>
      <xdr:rowOff>9525</xdr:rowOff>
    </xdr:to>
    <xdr:cxnSp macro="">
      <xdr:nvCxnSpPr>
        <xdr:cNvPr id="711" name="直線コネクタ 710"/>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61595</xdr:rowOff>
    </xdr:from>
    <xdr:ext cx="469900" cy="259080"/>
    <xdr:sp macro="" textlink="">
      <xdr:nvSpPr>
        <xdr:cNvPr id="712" name="【児童館】&#10;一人当たり面積平均値テキスト"/>
        <xdr:cNvSpPr txBox="1"/>
      </xdr:nvSpPr>
      <xdr:spPr>
        <a:xfrm>
          <a:off x="22199600" y="13949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38735</xdr:rowOff>
    </xdr:from>
    <xdr:to xmlns:xdr="http://schemas.openxmlformats.org/drawingml/2006/spreadsheetDrawing">
      <xdr:col>116</xdr:col>
      <xdr:colOff>114300</xdr:colOff>
      <xdr:row>82</xdr:row>
      <xdr:rowOff>140335</xdr:rowOff>
    </xdr:to>
    <xdr:sp macro="" textlink="">
      <xdr:nvSpPr>
        <xdr:cNvPr id="713" name="フローチャート: 判断 712"/>
        <xdr:cNvSpPr/>
      </xdr:nvSpPr>
      <xdr:spPr>
        <a:xfrm>
          <a:off x="22110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33020</xdr:rowOff>
    </xdr:from>
    <xdr:to xmlns:xdr="http://schemas.openxmlformats.org/drawingml/2006/spreadsheetDrawing">
      <xdr:col>112</xdr:col>
      <xdr:colOff>38100</xdr:colOff>
      <xdr:row>82</xdr:row>
      <xdr:rowOff>134620</xdr:rowOff>
    </xdr:to>
    <xdr:sp macro="" textlink="">
      <xdr:nvSpPr>
        <xdr:cNvPr id="714" name="フローチャート: 判断 713"/>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50165</xdr:rowOff>
    </xdr:from>
    <xdr:to xmlns:xdr="http://schemas.openxmlformats.org/drawingml/2006/spreadsheetDrawing">
      <xdr:col>107</xdr:col>
      <xdr:colOff>101600</xdr:colOff>
      <xdr:row>82</xdr:row>
      <xdr:rowOff>151765</xdr:rowOff>
    </xdr:to>
    <xdr:sp macro="" textlink="">
      <xdr:nvSpPr>
        <xdr:cNvPr id="715" name="フローチャート: 判断 714"/>
        <xdr:cNvSpPr/>
      </xdr:nvSpPr>
      <xdr:spPr>
        <a:xfrm>
          <a:off x="203835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10160</xdr:rowOff>
    </xdr:from>
    <xdr:to xmlns:xdr="http://schemas.openxmlformats.org/drawingml/2006/spreadsheetDrawing">
      <xdr:col>102</xdr:col>
      <xdr:colOff>165100</xdr:colOff>
      <xdr:row>82</xdr:row>
      <xdr:rowOff>111760</xdr:rowOff>
    </xdr:to>
    <xdr:sp macro="" textlink="">
      <xdr:nvSpPr>
        <xdr:cNvPr id="716" name="フローチャート: 判断 715"/>
        <xdr:cNvSpPr/>
      </xdr:nvSpPr>
      <xdr:spPr>
        <a:xfrm>
          <a:off x="19494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81</xdr:row>
      <xdr:rowOff>164465</xdr:rowOff>
    </xdr:from>
    <xdr:to xmlns:xdr="http://schemas.openxmlformats.org/drawingml/2006/spreadsheetDrawing">
      <xdr:col>98</xdr:col>
      <xdr:colOff>38100</xdr:colOff>
      <xdr:row>82</xdr:row>
      <xdr:rowOff>94615</xdr:rowOff>
    </xdr:to>
    <xdr:sp macro="" textlink="">
      <xdr:nvSpPr>
        <xdr:cNvPr id="717" name="フローチャート: 判断 716"/>
        <xdr:cNvSpPr/>
      </xdr:nvSpPr>
      <xdr:spPr>
        <a:xfrm>
          <a:off x="18605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8" name="テキスト ボックス 7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9" name="テキスト ボックス 7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0" name="テキスト ボックス 7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1" name="テキスト ボックス 7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2" name="テキスト ボックス 7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164465</xdr:rowOff>
    </xdr:from>
    <xdr:to xmlns:xdr="http://schemas.openxmlformats.org/drawingml/2006/spreadsheetDrawing">
      <xdr:col>116</xdr:col>
      <xdr:colOff>114300</xdr:colOff>
      <xdr:row>84</xdr:row>
      <xdr:rowOff>94615</xdr:rowOff>
    </xdr:to>
    <xdr:sp macro="" textlink="">
      <xdr:nvSpPr>
        <xdr:cNvPr id="723" name="楕円 722"/>
        <xdr:cNvSpPr/>
      </xdr:nvSpPr>
      <xdr:spPr>
        <a:xfrm>
          <a:off x="22110700" y="143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79375</xdr:rowOff>
    </xdr:from>
    <xdr:ext cx="469900" cy="258445"/>
    <xdr:sp macro="" textlink="">
      <xdr:nvSpPr>
        <xdr:cNvPr id="724" name="【児童館】&#10;一人当たり面積該当値テキスト"/>
        <xdr:cNvSpPr txBox="1"/>
      </xdr:nvSpPr>
      <xdr:spPr>
        <a:xfrm>
          <a:off x="22199600" y="14309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118745</xdr:rowOff>
    </xdr:from>
    <xdr:to xmlns:xdr="http://schemas.openxmlformats.org/drawingml/2006/spreadsheetDrawing">
      <xdr:col>112</xdr:col>
      <xdr:colOff>38100</xdr:colOff>
      <xdr:row>83</xdr:row>
      <xdr:rowOff>48895</xdr:rowOff>
    </xdr:to>
    <xdr:sp macro="" textlink="">
      <xdr:nvSpPr>
        <xdr:cNvPr id="725" name="楕円 724"/>
        <xdr:cNvSpPr/>
      </xdr:nvSpPr>
      <xdr:spPr>
        <a:xfrm>
          <a:off x="21272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169545</xdr:rowOff>
    </xdr:from>
    <xdr:to xmlns:xdr="http://schemas.openxmlformats.org/drawingml/2006/spreadsheetDrawing">
      <xdr:col>116</xdr:col>
      <xdr:colOff>63500</xdr:colOff>
      <xdr:row>84</xdr:row>
      <xdr:rowOff>43815</xdr:rowOff>
    </xdr:to>
    <xdr:cxnSp macro="">
      <xdr:nvCxnSpPr>
        <xdr:cNvPr id="726" name="直線コネクタ 725"/>
        <xdr:cNvCxnSpPr/>
      </xdr:nvCxnSpPr>
      <xdr:spPr>
        <a:xfrm>
          <a:off x="21323300" y="14228445"/>
          <a:ext cx="8382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130175</xdr:rowOff>
    </xdr:from>
    <xdr:to xmlns:xdr="http://schemas.openxmlformats.org/drawingml/2006/spreadsheetDrawing">
      <xdr:col>107</xdr:col>
      <xdr:colOff>101600</xdr:colOff>
      <xdr:row>83</xdr:row>
      <xdr:rowOff>60325</xdr:rowOff>
    </xdr:to>
    <xdr:sp macro="" textlink="">
      <xdr:nvSpPr>
        <xdr:cNvPr id="727" name="楕円 726"/>
        <xdr:cNvSpPr/>
      </xdr:nvSpPr>
      <xdr:spPr>
        <a:xfrm>
          <a:off x="2038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169545</xdr:rowOff>
    </xdr:from>
    <xdr:to xmlns:xdr="http://schemas.openxmlformats.org/drawingml/2006/spreadsheetDrawing">
      <xdr:col>111</xdr:col>
      <xdr:colOff>177800</xdr:colOff>
      <xdr:row>83</xdr:row>
      <xdr:rowOff>9525</xdr:rowOff>
    </xdr:to>
    <xdr:cxnSp macro="">
      <xdr:nvCxnSpPr>
        <xdr:cNvPr id="728" name="直線コネクタ 727"/>
        <xdr:cNvCxnSpPr/>
      </xdr:nvCxnSpPr>
      <xdr:spPr>
        <a:xfrm flipV="1">
          <a:off x="20434300" y="142284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107315</xdr:rowOff>
    </xdr:from>
    <xdr:to xmlns:xdr="http://schemas.openxmlformats.org/drawingml/2006/spreadsheetDrawing">
      <xdr:col>102</xdr:col>
      <xdr:colOff>165100</xdr:colOff>
      <xdr:row>82</xdr:row>
      <xdr:rowOff>37465</xdr:rowOff>
    </xdr:to>
    <xdr:sp macro="" textlink="">
      <xdr:nvSpPr>
        <xdr:cNvPr id="729" name="楕円 728"/>
        <xdr:cNvSpPr/>
      </xdr:nvSpPr>
      <xdr:spPr>
        <a:xfrm>
          <a:off x="194945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158115</xdr:rowOff>
    </xdr:from>
    <xdr:to xmlns:xdr="http://schemas.openxmlformats.org/drawingml/2006/spreadsheetDrawing">
      <xdr:col>107</xdr:col>
      <xdr:colOff>50800</xdr:colOff>
      <xdr:row>83</xdr:row>
      <xdr:rowOff>9525</xdr:rowOff>
    </xdr:to>
    <xdr:cxnSp macro="">
      <xdr:nvCxnSpPr>
        <xdr:cNvPr id="730" name="直線コネクタ 729"/>
        <xdr:cNvCxnSpPr/>
      </xdr:nvCxnSpPr>
      <xdr:spPr>
        <a:xfrm>
          <a:off x="19545300" y="1404556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118745</xdr:rowOff>
    </xdr:from>
    <xdr:to xmlns:xdr="http://schemas.openxmlformats.org/drawingml/2006/spreadsheetDrawing">
      <xdr:col>98</xdr:col>
      <xdr:colOff>38100</xdr:colOff>
      <xdr:row>82</xdr:row>
      <xdr:rowOff>48895</xdr:rowOff>
    </xdr:to>
    <xdr:sp macro="" textlink="">
      <xdr:nvSpPr>
        <xdr:cNvPr id="731" name="楕円 730"/>
        <xdr:cNvSpPr/>
      </xdr:nvSpPr>
      <xdr:spPr>
        <a:xfrm>
          <a:off x="18605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158115</xdr:rowOff>
    </xdr:from>
    <xdr:to xmlns:xdr="http://schemas.openxmlformats.org/drawingml/2006/spreadsheetDrawing">
      <xdr:col>102</xdr:col>
      <xdr:colOff>114300</xdr:colOff>
      <xdr:row>81</xdr:row>
      <xdr:rowOff>169545</xdr:rowOff>
    </xdr:to>
    <xdr:cxnSp macro="">
      <xdr:nvCxnSpPr>
        <xdr:cNvPr id="732" name="直線コネクタ 731"/>
        <xdr:cNvCxnSpPr/>
      </xdr:nvCxnSpPr>
      <xdr:spPr>
        <a:xfrm flipV="1">
          <a:off x="18656300" y="140455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80</xdr:row>
      <xdr:rowOff>151130</xdr:rowOff>
    </xdr:from>
    <xdr:ext cx="469900" cy="259080"/>
    <xdr:sp macro="" textlink="">
      <xdr:nvSpPr>
        <xdr:cNvPr id="733" name="n_1aveValue【児童館】&#10;一人当たり面積"/>
        <xdr:cNvSpPr txBox="1"/>
      </xdr:nvSpPr>
      <xdr:spPr>
        <a:xfrm>
          <a:off x="21075650" y="13867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168275</xdr:rowOff>
    </xdr:from>
    <xdr:ext cx="469265" cy="258445"/>
    <xdr:sp macro="" textlink="">
      <xdr:nvSpPr>
        <xdr:cNvPr id="734" name="n_2aveValue【児童館】&#10;一人当たり面積"/>
        <xdr:cNvSpPr txBox="1"/>
      </xdr:nvSpPr>
      <xdr:spPr>
        <a:xfrm>
          <a:off x="20199350" y="13884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102870</xdr:rowOff>
    </xdr:from>
    <xdr:ext cx="469265" cy="259080"/>
    <xdr:sp macro="" textlink="">
      <xdr:nvSpPr>
        <xdr:cNvPr id="735" name="n_3aveValue【児童館】&#10;一人当たり面積"/>
        <xdr:cNvSpPr txBox="1"/>
      </xdr:nvSpPr>
      <xdr:spPr>
        <a:xfrm>
          <a:off x="19310350" y="1416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86360</xdr:rowOff>
    </xdr:from>
    <xdr:ext cx="469265" cy="258445"/>
    <xdr:sp macro="" textlink="">
      <xdr:nvSpPr>
        <xdr:cNvPr id="736" name="n_4aveValue【児童館】&#10;一人当たり面積"/>
        <xdr:cNvSpPr txBox="1"/>
      </xdr:nvSpPr>
      <xdr:spPr>
        <a:xfrm>
          <a:off x="18421350" y="14145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40640</xdr:rowOff>
    </xdr:from>
    <xdr:ext cx="469900" cy="258445"/>
    <xdr:sp macro="" textlink="">
      <xdr:nvSpPr>
        <xdr:cNvPr id="737" name="n_1mainValue【児童館】&#10;一人当たり面積"/>
        <xdr:cNvSpPr txBox="1"/>
      </xdr:nvSpPr>
      <xdr:spPr>
        <a:xfrm>
          <a:off x="21075650" y="14270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52070</xdr:rowOff>
    </xdr:from>
    <xdr:ext cx="469265" cy="258445"/>
    <xdr:sp macro="" textlink="">
      <xdr:nvSpPr>
        <xdr:cNvPr id="738" name="n_2mainValue【児童館】&#10;一人当たり面積"/>
        <xdr:cNvSpPr txBox="1"/>
      </xdr:nvSpPr>
      <xdr:spPr>
        <a:xfrm>
          <a:off x="20199350" y="14282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53975</xdr:rowOff>
    </xdr:from>
    <xdr:ext cx="469265" cy="258445"/>
    <xdr:sp macro="" textlink="">
      <xdr:nvSpPr>
        <xdr:cNvPr id="739" name="n_3mainValue【児童館】&#10;一人当たり面積"/>
        <xdr:cNvSpPr txBox="1"/>
      </xdr:nvSpPr>
      <xdr:spPr>
        <a:xfrm>
          <a:off x="19310350" y="13769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65405</xdr:rowOff>
    </xdr:from>
    <xdr:ext cx="469265" cy="258445"/>
    <xdr:sp macro="" textlink="">
      <xdr:nvSpPr>
        <xdr:cNvPr id="740" name="n_4mainValue【児童館】&#10;一人当たり面積"/>
        <xdr:cNvSpPr txBox="1"/>
      </xdr:nvSpPr>
      <xdr:spPr>
        <a:xfrm>
          <a:off x="18421350" y="13781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9" name="テキスト ボックス 748"/>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0" name="直線コネクタ 7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1" name="テキスト ボックス 750"/>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2" name="直線コネクタ 7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53" name="テキスト ボックス 752"/>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4" name="直線コネクタ 7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5" name="テキスト ボックス 754"/>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6" name="直線コネクタ 7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7" name="テキスト ボックス 7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8" name="直線コネクタ 7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9" name="テキスト ボックス 7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60" name="直線コネクタ 7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761" name="テキスト ボックス 760"/>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2" name="直線コネクタ 7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763" name="テキスト ボックス 762"/>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133350</xdr:rowOff>
    </xdr:from>
    <xdr:to xmlns:xdr="http://schemas.openxmlformats.org/drawingml/2006/spreadsheetDrawing">
      <xdr:col>85</xdr:col>
      <xdr:colOff>126365</xdr:colOff>
      <xdr:row>108</xdr:row>
      <xdr:rowOff>152400</xdr:rowOff>
    </xdr:to>
    <xdr:cxnSp macro="">
      <xdr:nvCxnSpPr>
        <xdr:cNvPr id="765" name="直線コネクタ 764"/>
        <xdr:cNvCxnSpPr/>
      </xdr:nvCxnSpPr>
      <xdr:spPr>
        <a:xfrm flipV="1">
          <a:off x="16318865" y="171069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766"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7" name="直線コネクタ 76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80010</xdr:rowOff>
    </xdr:from>
    <xdr:ext cx="405130" cy="259080"/>
    <xdr:sp macro="" textlink="">
      <xdr:nvSpPr>
        <xdr:cNvPr id="768" name="【公民館】&#10;有形固定資産減価償却率最大値テキスト"/>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133350</xdr:rowOff>
    </xdr:from>
    <xdr:to xmlns:xdr="http://schemas.openxmlformats.org/drawingml/2006/spreadsheetDrawing">
      <xdr:col>86</xdr:col>
      <xdr:colOff>25400</xdr:colOff>
      <xdr:row>99</xdr:row>
      <xdr:rowOff>133350</xdr:rowOff>
    </xdr:to>
    <xdr:cxnSp macro="">
      <xdr:nvCxnSpPr>
        <xdr:cNvPr id="769" name="直線コネクタ 768"/>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109220</xdr:rowOff>
    </xdr:from>
    <xdr:ext cx="405130" cy="258445"/>
    <xdr:sp macro="" textlink="">
      <xdr:nvSpPr>
        <xdr:cNvPr id="770" name="【公民館】&#10;有形固定資産減価償却率平均値テキスト"/>
        <xdr:cNvSpPr txBox="1"/>
      </xdr:nvSpPr>
      <xdr:spPr>
        <a:xfrm>
          <a:off x="16357600" y="179400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16510</xdr:rowOff>
    </xdr:to>
    <xdr:sp macro="" textlink="">
      <xdr:nvSpPr>
        <xdr:cNvPr id="771" name="フローチャート: 判断 770"/>
        <xdr:cNvSpPr/>
      </xdr:nvSpPr>
      <xdr:spPr>
        <a:xfrm>
          <a:off x="162687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65405</xdr:rowOff>
    </xdr:from>
    <xdr:to xmlns:xdr="http://schemas.openxmlformats.org/drawingml/2006/spreadsheetDrawing">
      <xdr:col>81</xdr:col>
      <xdr:colOff>101600</xdr:colOff>
      <xdr:row>105</xdr:row>
      <xdr:rowOff>167005</xdr:rowOff>
    </xdr:to>
    <xdr:sp macro="" textlink="">
      <xdr:nvSpPr>
        <xdr:cNvPr id="772" name="フローチャート: 判断 771"/>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50165</xdr:rowOff>
    </xdr:from>
    <xdr:to xmlns:xdr="http://schemas.openxmlformats.org/drawingml/2006/spreadsheetDrawing">
      <xdr:col>76</xdr:col>
      <xdr:colOff>165100</xdr:colOff>
      <xdr:row>105</xdr:row>
      <xdr:rowOff>151765</xdr:rowOff>
    </xdr:to>
    <xdr:sp macro="" textlink="">
      <xdr:nvSpPr>
        <xdr:cNvPr id="773" name="フローチャート: 判断 772"/>
        <xdr:cNvSpPr/>
      </xdr:nvSpPr>
      <xdr:spPr>
        <a:xfrm>
          <a:off x="145415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154940</xdr:rowOff>
    </xdr:from>
    <xdr:to xmlns:xdr="http://schemas.openxmlformats.org/drawingml/2006/spreadsheetDrawing">
      <xdr:col>72</xdr:col>
      <xdr:colOff>38100</xdr:colOff>
      <xdr:row>105</xdr:row>
      <xdr:rowOff>85090</xdr:rowOff>
    </xdr:to>
    <xdr:sp macro="" textlink="">
      <xdr:nvSpPr>
        <xdr:cNvPr id="774" name="フローチャート: 判断 773"/>
        <xdr:cNvSpPr/>
      </xdr:nvSpPr>
      <xdr:spPr>
        <a:xfrm>
          <a:off x="13652500" y="179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775" name="フローチャート: 判断 774"/>
        <xdr:cNvSpPr/>
      </xdr:nvSpPr>
      <xdr:spPr>
        <a:xfrm>
          <a:off x="12763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44450</xdr:rowOff>
    </xdr:from>
    <xdr:to xmlns:xdr="http://schemas.openxmlformats.org/drawingml/2006/spreadsheetDrawing">
      <xdr:col>85</xdr:col>
      <xdr:colOff>177800</xdr:colOff>
      <xdr:row>107</xdr:row>
      <xdr:rowOff>146050</xdr:rowOff>
    </xdr:to>
    <xdr:sp macro="" textlink="">
      <xdr:nvSpPr>
        <xdr:cNvPr id="781" name="楕円 780"/>
        <xdr:cNvSpPr/>
      </xdr:nvSpPr>
      <xdr:spPr>
        <a:xfrm>
          <a:off x="16268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22860</xdr:rowOff>
    </xdr:from>
    <xdr:ext cx="405130" cy="259080"/>
    <xdr:sp macro="" textlink="">
      <xdr:nvSpPr>
        <xdr:cNvPr id="782" name="【公民館】&#10;有形固定資産減価償却率該当値テキスト"/>
        <xdr:cNvSpPr txBox="1"/>
      </xdr:nvSpPr>
      <xdr:spPr>
        <a:xfrm>
          <a:off x="16357600"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139700</xdr:rowOff>
    </xdr:from>
    <xdr:to xmlns:xdr="http://schemas.openxmlformats.org/drawingml/2006/spreadsheetDrawing">
      <xdr:col>81</xdr:col>
      <xdr:colOff>101600</xdr:colOff>
      <xdr:row>107</xdr:row>
      <xdr:rowOff>69850</xdr:rowOff>
    </xdr:to>
    <xdr:sp macro="" textlink="">
      <xdr:nvSpPr>
        <xdr:cNvPr id="783" name="楕円 782"/>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19050</xdr:rowOff>
    </xdr:from>
    <xdr:to xmlns:xdr="http://schemas.openxmlformats.org/drawingml/2006/spreadsheetDrawing">
      <xdr:col>85</xdr:col>
      <xdr:colOff>127000</xdr:colOff>
      <xdr:row>107</xdr:row>
      <xdr:rowOff>95250</xdr:rowOff>
    </xdr:to>
    <xdr:cxnSp macro="">
      <xdr:nvCxnSpPr>
        <xdr:cNvPr id="784" name="直線コネクタ 783"/>
        <xdr:cNvCxnSpPr/>
      </xdr:nvCxnSpPr>
      <xdr:spPr>
        <a:xfrm>
          <a:off x="15481300" y="183642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101600</xdr:rowOff>
    </xdr:from>
    <xdr:to xmlns:xdr="http://schemas.openxmlformats.org/drawingml/2006/spreadsheetDrawing">
      <xdr:col>76</xdr:col>
      <xdr:colOff>165100</xdr:colOff>
      <xdr:row>107</xdr:row>
      <xdr:rowOff>31750</xdr:rowOff>
    </xdr:to>
    <xdr:sp macro="" textlink="">
      <xdr:nvSpPr>
        <xdr:cNvPr id="785" name="楕円 784"/>
        <xdr:cNvSpPr/>
      </xdr:nvSpPr>
      <xdr:spPr>
        <a:xfrm>
          <a:off x="1454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152400</xdr:rowOff>
    </xdr:from>
    <xdr:to xmlns:xdr="http://schemas.openxmlformats.org/drawingml/2006/spreadsheetDrawing">
      <xdr:col>81</xdr:col>
      <xdr:colOff>50800</xdr:colOff>
      <xdr:row>107</xdr:row>
      <xdr:rowOff>19050</xdr:rowOff>
    </xdr:to>
    <xdr:cxnSp macro="">
      <xdr:nvCxnSpPr>
        <xdr:cNvPr id="786" name="直線コネクタ 785"/>
        <xdr:cNvCxnSpPr/>
      </xdr:nvCxnSpPr>
      <xdr:spPr>
        <a:xfrm>
          <a:off x="14592300" y="18326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63500</xdr:rowOff>
    </xdr:from>
    <xdr:to xmlns:xdr="http://schemas.openxmlformats.org/drawingml/2006/spreadsheetDrawing">
      <xdr:col>72</xdr:col>
      <xdr:colOff>38100</xdr:colOff>
      <xdr:row>106</xdr:row>
      <xdr:rowOff>165100</xdr:rowOff>
    </xdr:to>
    <xdr:sp macro="" textlink="">
      <xdr:nvSpPr>
        <xdr:cNvPr id="787" name="楕円 786"/>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114300</xdr:rowOff>
    </xdr:from>
    <xdr:to xmlns:xdr="http://schemas.openxmlformats.org/drawingml/2006/spreadsheetDrawing">
      <xdr:col>76</xdr:col>
      <xdr:colOff>114300</xdr:colOff>
      <xdr:row>106</xdr:row>
      <xdr:rowOff>152400</xdr:rowOff>
    </xdr:to>
    <xdr:cxnSp macro="">
      <xdr:nvCxnSpPr>
        <xdr:cNvPr id="788" name="直線コネクタ 787"/>
        <xdr:cNvCxnSpPr/>
      </xdr:nvCxnSpPr>
      <xdr:spPr>
        <a:xfrm>
          <a:off x="13703300" y="18288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25400</xdr:rowOff>
    </xdr:from>
    <xdr:to xmlns:xdr="http://schemas.openxmlformats.org/drawingml/2006/spreadsheetDrawing">
      <xdr:col>67</xdr:col>
      <xdr:colOff>101600</xdr:colOff>
      <xdr:row>106</xdr:row>
      <xdr:rowOff>127000</xdr:rowOff>
    </xdr:to>
    <xdr:sp macro="" textlink="">
      <xdr:nvSpPr>
        <xdr:cNvPr id="789" name="楕円 788"/>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76200</xdr:rowOff>
    </xdr:from>
    <xdr:to xmlns:xdr="http://schemas.openxmlformats.org/drawingml/2006/spreadsheetDrawing">
      <xdr:col>71</xdr:col>
      <xdr:colOff>177800</xdr:colOff>
      <xdr:row>106</xdr:row>
      <xdr:rowOff>114300</xdr:rowOff>
    </xdr:to>
    <xdr:cxnSp macro="">
      <xdr:nvCxnSpPr>
        <xdr:cNvPr id="790" name="直線コネクタ 789"/>
        <xdr:cNvCxnSpPr/>
      </xdr:nvCxnSpPr>
      <xdr:spPr>
        <a:xfrm>
          <a:off x="12814300" y="18249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12065</xdr:rowOff>
    </xdr:from>
    <xdr:ext cx="405130" cy="259080"/>
    <xdr:sp macro="" textlink="">
      <xdr:nvSpPr>
        <xdr:cNvPr id="791" name="n_1aveValue【公民館】&#10;有形固定資産減価償却率"/>
        <xdr:cNvSpPr txBox="1"/>
      </xdr:nvSpPr>
      <xdr:spPr>
        <a:xfrm>
          <a:off x="15266035" y="17842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168275</xdr:rowOff>
    </xdr:from>
    <xdr:ext cx="404495" cy="258445"/>
    <xdr:sp macro="" textlink="">
      <xdr:nvSpPr>
        <xdr:cNvPr id="792" name="n_2aveValue【公民館】&#10;有形固定資産減価償却率"/>
        <xdr:cNvSpPr txBox="1"/>
      </xdr:nvSpPr>
      <xdr:spPr>
        <a:xfrm>
          <a:off x="14389735" y="17827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101600</xdr:rowOff>
    </xdr:from>
    <xdr:ext cx="404495" cy="259080"/>
    <xdr:sp macro="" textlink="">
      <xdr:nvSpPr>
        <xdr:cNvPr id="793" name="n_3aveValue【公民館】&#10;有形固定資産減価償却率"/>
        <xdr:cNvSpPr txBox="1"/>
      </xdr:nvSpPr>
      <xdr:spPr>
        <a:xfrm>
          <a:off x="13500735" y="17760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63500</xdr:rowOff>
    </xdr:from>
    <xdr:ext cx="404495" cy="258445"/>
    <xdr:sp macro="" textlink="">
      <xdr:nvSpPr>
        <xdr:cNvPr id="794" name="n_4aveValue【公民館】&#10;有形固定資産減価償却率"/>
        <xdr:cNvSpPr txBox="1"/>
      </xdr:nvSpPr>
      <xdr:spPr>
        <a:xfrm>
          <a:off x="12611735" y="17722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60960</xdr:rowOff>
    </xdr:from>
    <xdr:ext cx="405130" cy="259080"/>
    <xdr:sp macro="" textlink="">
      <xdr:nvSpPr>
        <xdr:cNvPr id="795" name="n_1mainValue【公民館】&#10;有形固定資産減価償却率"/>
        <xdr:cNvSpPr txBox="1"/>
      </xdr:nvSpPr>
      <xdr:spPr>
        <a:xfrm>
          <a:off x="15266035"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22860</xdr:rowOff>
    </xdr:from>
    <xdr:ext cx="404495" cy="259080"/>
    <xdr:sp macro="" textlink="">
      <xdr:nvSpPr>
        <xdr:cNvPr id="796" name="n_2mainValue【公民館】&#10;有形固定資産減価償却率"/>
        <xdr:cNvSpPr txBox="1"/>
      </xdr:nvSpPr>
      <xdr:spPr>
        <a:xfrm>
          <a:off x="14389735" y="18368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156210</xdr:rowOff>
    </xdr:from>
    <xdr:ext cx="404495" cy="258445"/>
    <xdr:sp macro="" textlink="">
      <xdr:nvSpPr>
        <xdr:cNvPr id="797" name="n_3mainValue【公民館】&#10;有形固定資産減価償却率"/>
        <xdr:cNvSpPr txBox="1"/>
      </xdr:nvSpPr>
      <xdr:spPr>
        <a:xfrm>
          <a:off x="13500735" y="18329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118110</xdr:rowOff>
    </xdr:from>
    <xdr:ext cx="404495" cy="259080"/>
    <xdr:sp macro="" textlink="">
      <xdr:nvSpPr>
        <xdr:cNvPr id="798" name="n_4mainValue【公民館】&#10;有形固定資産減価償却率"/>
        <xdr:cNvSpPr txBox="1"/>
      </xdr:nvSpPr>
      <xdr:spPr>
        <a:xfrm>
          <a:off x="12611735" y="18291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10" name="テキスト ボックス 80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2" name="テキスト ボックス 81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4" name="テキスト ボックス 81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16" name="テキスト ボックス 81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8" name="テキスト ボックス 81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20" name="テキスト ボックス 81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2" name="テキスト ボックス 82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109</xdr:row>
      <xdr:rowOff>31115</xdr:rowOff>
    </xdr:to>
    <xdr:cxnSp macro="">
      <xdr:nvCxnSpPr>
        <xdr:cNvPr id="824" name="直線コネクタ 823"/>
        <xdr:cNvCxnSpPr/>
      </xdr:nvCxnSpPr>
      <xdr:spPr>
        <a:xfrm flipV="1">
          <a:off x="22160865" y="1721358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34925</xdr:rowOff>
    </xdr:from>
    <xdr:ext cx="469900" cy="259080"/>
    <xdr:sp macro="" textlink="">
      <xdr:nvSpPr>
        <xdr:cNvPr id="825" name="【公民館】&#10;一人当たり面積最小値テキスト"/>
        <xdr:cNvSpPr txBox="1"/>
      </xdr:nvSpPr>
      <xdr:spPr>
        <a:xfrm>
          <a:off x="22199600" y="187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31115</xdr:rowOff>
    </xdr:from>
    <xdr:to xmlns:xdr="http://schemas.openxmlformats.org/drawingml/2006/spreadsheetDrawing">
      <xdr:col>116</xdr:col>
      <xdr:colOff>152400</xdr:colOff>
      <xdr:row>109</xdr:row>
      <xdr:rowOff>31115</xdr:rowOff>
    </xdr:to>
    <xdr:cxnSp macro="">
      <xdr:nvCxnSpPr>
        <xdr:cNvPr id="826" name="直線コネクタ 825"/>
        <xdr:cNvCxnSpPr/>
      </xdr:nvCxnSpPr>
      <xdr:spPr>
        <a:xfrm>
          <a:off x="22072600" y="1871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9900" cy="259080"/>
    <xdr:sp macro="" textlink="">
      <xdr:nvSpPr>
        <xdr:cNvPr id="827" name="【公民館】&#10;一人当たり面積最大値テキスト"/>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828" name="直線コネクタ 827"/>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154940</xdr:rowOff>
    </xdr:from>
    <xdr:ext cx="469900" cy="258445"/>
    <xdr:sp macro="" textlink="">
      <xdr:nvSpPr>
        <xdr:cNvPr id="829" name="【公民館】&#10;一人当たり面積平均値テキスト"/>
        <xdr:cNvSpPr txBox="1"/>
      </xdr:nvSpPr>
      <xdr:spPr>
        <a:xfrm>
          <a:off x="22199600" y="18328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132080</xdr:rowOff>
    </xdr:from>
    <xdr:to xmlns:xdr="http://schemas.openxmlformats.org/drawingml/2006/spreadsheetDrawing">
      <xdr:col>116</xdr:col>
      <xdr:colOff>114300</xdr:colOff>
      <xdr:row>108</xdr:row>
      <xdr:rowOff>62230</xdr:rowOff>
    </xdr:to>
    <xdr:sp macro="" textlink="">
      <xdr:nvSpPr>
        <xdr:cNvPr id="830" name="フローチャート: 判断 829"/>
        <xdr:cNvSpPr/>
      </xdr:nvSpPr>
      <xdr:spPr>
        <a:xfrm>
          <a:off x="22110700" y="184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142240</xdr:rowOff>
    </xdr:from>
    <xdr:to xmlns:xdr="http://schemas.openxmlformats.org/drawingml/2006/spreadsheetDrawing">
      <xdr:col>112</xdr:col>
      <xdr:colOff>38100</xdr:colOff>
      <xdr:row>108</xdr:row>
      <xdr:rowOff>72390</xdr:rowOff>
    </xdr:to>
    <xdr:sp macro="" textlink="">
      <xdr:nvSpPr>
        <xdr:cNvPr id="831" name="フローチャート: 判断 830"/>
        <xdr:cNvSpPr/>
      </xdr:nvSpPr>
      <xdr:spPr>
        <a:xfrm>
          <a:off x="21272500" y="184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160655</xdr:rowOff>
    </xdr:from>
    <xdr:to xmlns:xdr="http://schemas.openxmlformats.org/drawingml/2006/spreadsheetDrawing">
      <xdr:col>107</xdr:col>
      <xdr:colOff>101600</xdr:colOff>
      <xdr:row>108</xdr:row>
      <xdr:rowOff>90805</xdr:rowOff>
    </xdr:to>
    <xdr:sp macro="" textlink="">
      <xdr:nvSpPr>
        <xdr:cNvPr id="832" name="フローチャート: 判断 831"/>
        <xdr:cNvSpPr/>
      </xdr:nvSpPr>
      <xdr:spPr>
        <a:xfrm>
          <a:off x="20383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3175</xdr:rowOff>
    </xdr:from>
    <xdr:to xmlns:xdr="http://schemas.openxmlformats.org/drawingml/2006/spreadsheetDrawing">
      <xdr:col>102</xdr:col>
      <xdr:colOff>165100</xdr:colOff>
      <xdr:row>108</xdr:row>
      <xdr:rowOff>104775</xdr:rowOff>
    </xdr:to>
    <xdr:sp macro="" textlink="">
      <xdr:nvSpPr>
        <xdr:cNvPr id="833" name="フローチャート: 判断 832"/>
        <xdr:cNvSpPr/>
      </xdr:nvSpPr>
      <xdr:spPr>
        <a:xfrm>
          <a:off x="19494500" y="185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0</xdr:rowOff>
    </xdr:from>
    <xdr:to xmlns:xdr="http://schemas.openxmlformats.org/drawingml/2006/spreadsheetDrawing">
      <xdr:col>98</xdr:col>
      <xdr:colOff>38100</xdr:colOff>
      <xdr:row>108</xdr:row>
      <xdr:rowOff>101600</xdr:rowOff>
    </xdr:to>
    <xdr:sp macro="" textlink="">
      <xdr:nvSpPr>
        <xdr:cNvPr id="834" name="フローチャート: 判断 833"/>
        <xdr:cNvSpPr/>
      </xdr:nvSpPr>
      <xdr:spPr>
        <a:xfrm>
          <a:off x="18605500" y="185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1905</xdr:rowOff>
    </xdr:from>
    <xdr:to xmlns:xdr="http://schemas.openxmlformats.org/drawingml/2006/spreadsheetDrawing">
      <xdr:col>116</xdr:col>
      <xdr:colOff>114300</xdr:colOff>
      <xdr:row>108</xdr:row>
      <xdr:rowOff>103505</xdr:rowOff>
    </xdr:to>
    <xdr:sp macro="" textlink="">
      <xdr:nvSpPr>
        <xdr:cNvPr id="840" name="楕円 839"/>
        <xdr:cNvSpPr/>
      </xdr:nvSpPr>
      <xdr:spPr>
        <a:xfrm>
          <a:off x="22110700" y="185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152400</xdr:rowOff>
    </xdr:from>
    <xdr:ext cx="469900" cy="259080"/>
    <xdr:sp macro="" textlink="">
      <xdr:nvSpPr>
        <xdr:cNvPr id="841" name="【公民館】&#10;一人当たり面積該当値テキスト"/>
        <xdr:cNvSpPr txBox="1"/>
      </xdr:nvSpPr>
      <xdr:spPr>
        <a:xfrm>
          <a:off x="22199600" y="1849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6985</xdr:rowOff>
    </xdr:from>
    <xdr:to xmlns:xdr="http://schemas.openxmlformats.org/drawingml/2006/spreadsheetDrawing">
      <xdr:col>112</xdr:col>
      <xdr:colOff>38100</xdr:colOff>
      <xdr:row>108</xdr:row>
      <xdr:rowOff>109220</xdr:rowOff>
    </xdr:to>
    <xdr:sp macro="" textlink="">
      <xdr:nvSpPr>
        <xdr:cNvPr id="842" name="楕円 841"/>
        <xdr:cNvSpPr/>
      </xdr:nvSpPr>
      <xdr:spPr>
        <a:xfrm>
          <a:off x="21272500" y="18523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52705</xdr:rowOff>
    </xdr:from>
    <xdr:to xmlns:xdr="http://schemas.openxmlformats.org/drawingml/2006/spreadsheetDrawing">
      <xdr:col>116</xdr:col>
      <xdr:colOff>63500</xdr:colOff>
      <xdr:row>108</xdr:row>
      <xdr:rowOff>57785</xdr:rowOff>
    </xdr:to>
    <xdr:cxnSp macro="">
      <xdr:nvCxnSpPr>
        <xdr:cNvPr id="843" name="直線コネクタ 842"/>
        <xdr:cNvCxnSpPr/>
      </xdr:nvCxnSpPr>
      <xdr:spPr>
        <a:xfrm flipV="1">
          <a:off x="21323300" y="185693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10160</xdr:rowOff>
    </xdr:from>
    <xdr:to xmlns:xdr="http://schemas.openxmlformats.org/drawingml/2006/spreadsheetDrawing">
      <xdr:col>107</xdr:col>
      <xdr:colOff>101600</xdr:colOff>
      <xdr:row>108</xdr:row>
      <xdr:rowOff>111760</xdr:rowOff>
    </xdr:to>
    <xdr:sp macro="" textlink="">
      <xdr:nvSpPr>
        <xdr:cNvPr id="844" name="楕円 843"/>
        <xdr:cNvSpPr/>
      </xdr:nvSpPr>
      <xdr:spPr>
        <a:xfrm>
          <a:off x="20383500" y="185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57785</xdr:rowOff>
    </xdr:from>
    <xdr:to xmlns:xdr="http://schemas.openxmlformats.org/drawingml/2006/spreadsheetDrawing">
      <xdr:col>111</xdr:col>
      <xdr:colOff>177800</xdr:colOff>
      <xdr:row>108</xdr:row>
      <xdr:rowOff>60960</xdr:rowOff>
    </xdr:to>
    <xdr:cxnSp macro="">
      <xdr:nvCxnSpPr>
        <xdr:cNvPr id="845" name="直線コネクタ 844"/>
        <xdr:cNvCxnSpPr/>
      </xdr:nvCxnSpPr>
      <xdr:spPr>
        <a:xfrm flipV="1">
          <a:off x="20434300" y="185743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14605</xdr:rowOff>
    </xdr:from>
    <xdr:to xmlns:xdr="http://schemas.openxmlformats.org/drawingml/2006/spreadsheetDrawing">
      <xdr:col>102</xdr:col>
      <xdr:colOff>165100</xdr:colOff>
      <xdr:row>108</xdr:row>
      <xdr:rowOff>116205</xdr:rowOff>
    </xdr:to>
    <xdr:sp macro="" textlink="">
      <xdr:nvSpPr>
        <xdr:cNvPr id="846" name="楕円 845"/>
        <xdr:cNvSpPr/>
      </xdr:nvSpPr>
      <xdr:spPr>
        <a:xfrm>
          <a:off x="19494500" y="185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60960</xdr:rowOff>
    </xdr:from>
    <xdr:to xmlns:xdr="http://schemas.openxmlformats.org/drawingml/2006/spreadsheetDrawing">
      <xdr:col>107</xdr:col>
      <xdr:colOff>50800</xdr:colOff>
      <xdr:row>108</xdr:row>
      <xdr:rowOff>65405</xdr:rowOff>
    </xdr:to>
    <xdr:cxnSp macro="">
      <xdr:nvCxnSpPr>
        <xdr:cNvPr id="847" name="直線コネクタ 846"/>
        <xdr:cNvCxnSpPr/>
      </xdr:nvCxnSpPr>
      <xdr:spPr>
        <a:xfrm flipV="1">
          <a:off x="19545300" y="18577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17780</xdr:rowOff>
    </xdr:from>
    <xdr:to xmlns:xdr="http://schemas.openxmlformats.org/drawingml/2006/spreadsheetDrawing">
      <xdr:col>98</xdr:col>
      <xdr:colOff>38100</xdr:colOff>
      <xdr:row>108</xdr:row>
      <xdr:rowOff>118745</xdr:rowOff>
    </xdr:to>
    <xdr:sp macro="" textlink="">
      <xdr:nvSpPr>
        <xdr:cNvPr id="848" name="楕円 847"/>
        <xdr:cNvSpPr/>
      </xdr:nvSpPr>
      <xdr:spPr>
        <a:xfrm>
          <a:off x="18605500" y="1853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65405</xdr:rowOff>
    </xdr:from>
    <xdr:to xmlns:xdr="http://schemas.openxmlformats.org/drawingml/2006/spreadsheetDrawing">
      <xdr:col>102</xdr:col>
      <xdr:colOff>114300</xdr:colOff>
      <xdr:row>108</xdr:row>
      <xdr:rowOff>67945</xdr:rowOff>
    </xdr:to>
    <xdr:cxnSp macro="">
      <xdr:nvCxnSpPr>
        <xdr:cNvPr id="849" name="直線コネクタ 848"/>
        <xdr:cNvCxnSpPr/>
      </xdr:nvCxnSpPr>
      <xdr:spPr>
        <a:xfrm flipV="1">
          <a:off x="18656300" y="185820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88900</xdr:rowOff>
    </xdr:from>
    <xdr:ext cx="469900" cy="258445"/>
    <xdr:sp macro="" textlink="">
      <xdr:nvSpPr>
        <xdr:cNvPr id="850" name="n_1aveValue【公民館】&#10;一人当たり面積"/>
        <xdr:cNvSpPr txBox="1"/>
      </xdr:nvSpPr>
      <xdr:spPr>
        <a:xfrm>
          <a:off x="21075650" y="18262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107315</xdr:rowOff>
    </xdr:from>
    <xdr:ext cx="469265" cy="259080"/>
    <xdr:sp macro="" textlink="">
      <xdr:nvSpPr>
        <xdr:cNvPr id="851" name="n_2aveValue【公民館】&#10;一人当たり面積"/>
        <xdr:cNvSpPr txBox="1"/>
      </xdr:nvSpPr>
      <xdr:spPr>
        <a:xfrm>
          <a:off x="20199350" y="1828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121285</xdr:rowOff>
    </xdr:from>
    <xdr:ext cx="469265" cy="258445"/>
    <xdr:sp macro="" textlink="">
      <xdr:nvSpPr>
        <xdr:cNvPr id="852" name="n_3aveValue【公民館】&#10;一人当たり面積"/>
        <xdr:cNvSpPr txBox="1"/>
      </xdr:nvSpPr>
      <xdr:spPr>
        <a:xfrm>
          <a:off x="19310350" y="18294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118110</xdr:rowOff>
    </xdr:from>
    <xdr:ext cx="469265" cy="259080"/>
    <xdr:sp macro="" textlink="">
      <xdr:nvSpPr>
        <xdr:cNvPr id="853" name="n_4aveValue【公民館】&#10;一人当たり面積"/>
        <xdr:cNvSpPr txBox="1"/>
      </xdr:nvSpPr>
      <xdr:spPr>
        <a:xfrm>
          <a:off x="18421350" y="1829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99695</xdr:rowOff>
    </xdr:from>
    <xdr:ext cx="469900" cy="258445"/>
    <xdr:sp macro="" textlink="">
      <xdr:nvSpPr>
        <xdr:cNvPr id="854" name="n_1mainValue【公民館】&#10;一人当たり面積"/>
        <xdr:cNvSpPr txBox="1"/>
      </xdr:nvSpPr>
      <xdr:spPr>
        <a:xfrm>
          <a:off x="21075650" y="18616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102870</xdr:rowOff>
    </xdr:from>
    <xdr:ext cx="469265" cy="259080"/>
    <xdr:sp macro="" textlink="">
      <xdr:nvSpPr>
        <xdr:cNvPr id="855" name="n_2mainValue【公民館】&#10;一人当たり面積"/>
        <xdr:cNvSpPr txBox="1"/>
      </xdr:nvSpPr>
      <xdr:spPr>
        <a:xfrm>
          <a:off x="20199350" y="18619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107315</xdr:rowOff>
    </xdr:from>
    <xdr:ext cx="469265" cy="259080"/>
    <xdr:sp macro="" textlink="">
      <xdr:nvSpPr>
        <xdr:cNvPr id="856" name="n_3mainValue【公民館】&#10;一人当たり面積"/>
        <xdr:cNvSpPr txBox="1"/>
      </xdr:nvSpPr>
      <xdr:spPr>
        <a:xfrm>
          <a:off x="19310350" y="18623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109855</xdr:rowOff>
    </xdr:from>
    <xdr:ext cx="469265" cy="258445"/>
    <xdr:sp macro="" textlink="">
      <xdr:nvSpPr>
        <xdr:cNvPr id="857" name="n_4mainValue【公民館】&#10;一人当たり面積"/>
        <xdr:cNvSpPr txBox="1"/>
      </xdr:nvSpPr>
      <xdr:spPr>
        <a:xfrm>
          <a:off x="18421350" y="18626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類似団体と比較して、特に有形固定資産減価償却率が高くなっている施設は、児童館、公民館であり、特に低くなっている施設は、認定こども園である。</a:t>
          </a:r>
          <a:endParaRPr lang="ja-JP" altLang="ja-JP" sz="1400">
            <a:effectLst/>
          </a:endParaRPr>
        </a:p>
        <a:p>
          <a:r>
            <a:rPr kumimoji="1" lang="ja-JP" altLang="ja-JP" sz="1100">
              <a:solidFill>
                <a:schemeClr val="dk1"/>
              </a:solidFill>
              <a:effectLst/>
              <a:latin typeface="+mn-lt"/>
              <a:ea typeface="+mn-ea"/>
              <a:cs typeface="+mn-cs"/>
            </a:rPr>
            <a:t>　そのうち、児童館については、複合化・集約化の取り組みを進め、２館ある児童館を閉館した。</a:t>
          </a:r>
          <a:endParaRPr lang="ja-JP" altLang="ja-JP" sz="1400">
            <a:effectLst/>
          </a:endParaRPr>
        </a:p>
        <a:p>
          <a:r>
            <a:rPr kumimoji="1" lang="ja-JP" altLang="ja-JP" sz="1100">
              <a:solidFill>
                <a:schemeClr val="dk1"/>
              </a:solidFill>
              <a:effectLst/>
              <a:latin typeface="+mn-lt"/>
              <a:ea typeface="+mn-ea"/>
              <a:cs typeface="+mn-cs"/>
            </a:rPr>
            <a:t>　中学校については、平成３０年度に屋上改修等を行っており、他公共施設についても計画的に老朽化対策に取り組んでいる。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135255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9310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340360" cy="259080"/>
    <xdr:sp macro="" textlink="">
      <xdr:nvSpPr>
        <xdr:cNvPr id="61" name="【図書館】&#10;有形固定資産減価償却率最大値テキスト"/>
        <xdr:cNvSpPr txBox="1"/>
      </xdr:nvSpPr>
      <xdr:spPr>
        <a:xfrm>
          <a:off x="4673600" y="55683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135255</xdr:rowOff>
    </xdr:from>
    <xdr:to xmlns:xdr="http://schemas.openxmlformats.org/drawingml/2006/spreadsheetDrawing">
      <xdr:col>24</xdr:col>
      <xdr:colOff>152400</xdr:colOff>
      <xdr:row>33</xdr:row>
      <xdr:rowOff>135255</xdr:rowOff>
    </xdr:to>
    <xdr:cxnSp macro="">
      <xdr:nvCxnSpPr>
        <xdr:cNvPr id="62" name="直線コネクタ 61"/>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110490</xdr:rowOff>
    </xdr:from>
    <xdr:ext cx="405130" cy="258445"/>
    <xdr:sp macro="" textlink="">
      <xdr:nvSpPr>
        <xdr:cNvPr id="63" name="【図書館】&#10;有形固定資産減価償却率平均値テキスト"/>
        <xdr:cNvSpPr txBox="1"/>
      </xdr:nvSpPr>
      <xdr:spPr>
        <a:xfrm>
          <a:off x="4673600" y="6454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87630</xdr:rowOff>
    </xdr:from>
    <xdr:to xmlns:xdr="http://schemas.openxmlformats.org/drawingml/2006/spreadsheetDrawing">
      <xdr:col>24</xdr:col>
      <xdr:colOff>114300</xdr:colOff>
      <xdr:row>39</xdr:row>
      <xdr:rowOff>17780</xdr:rowOff>
    </xdr:to>
    <xdr:sp macro="" textlink="">
      <xdr:nvSpPr>
        <xdr:cNvPr id="64" name="フローチャート: 判断 63"/>
        <xdr:cNvSpPr/>
      </xdr:nvSpPr>
      <xdr:spPr>
        <a:xfrm>
          <a:off x="45847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53340</xdr:rowOff>
    </xdr:from>
    <xdr:to xmlns:xdr="http://schemas.openxmlformats.org/drawingml/2006/spreadsheetDrawing">
      <xdr:col>20</xdr:col>
      <xdr:colOff>38100</xdr:colOff>
      <xdr:row>37</xdr:row>
      <xdr:rowOff>154940</xdr:rowOff>
    </xdr:to>
    <xdr:sp macro="" textlink="">
      <xdr:nvSpPr>
        <xdr:cNvPr id="65" name="フローチャート: 判断 64"/>
        <xdr:cNvSpPr/>
      </xdr:nvSpPr>
      <xdr:spPr>
        <a:xfrm>
          <a:off x="3746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13970</xdr:rowOff>
    </xdr:from>
    <xdr:to xmlns:xdr="http://schemas.openxmlformats.org/drawingml/2006/spreadsheetDrawing">
      <xdr:col>15</xdr:col>
      <xdr:colOff>101600</xdr:colOff>
      <xdr:row>37</xdr:row>
      <xdr:rowOff>115570</xdr:rowOff>
    </xdr:to>
    <xdr:sp macro="" textlink="">
      <xdr:nvSpPr>
        <xdr:cNvPr id="66" name="フローチャート: 判断 65"/>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46355</xdr:rowOff>
    </xdr:from>
    <xdr:to xmlns:xdr="http://schemas.openxmlformats.org/drawingml/2006/spreadsheetDrawing">
      <xdr:col>10</xdr:col>
      <xdr:colOff>165100</xdr:colOff>
      <xdr:row>37</xdr:row>
      <xdr:rowOff>147955</xdr:rowOff>
    </xdr:to>
    <xdr:sp macro="" textlink="">
      <xdr:nvSpPr>
        <xdr:cNvPr id="67" name="フローチャート: 判断 66"/>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61595</xdr:rowOff>
    </xdr:from>
    <xdr:to xmlns:xdr="http://schemas.openxmlformats.org/drawingml/2006/spreadsheetDrawing">
      <xdr:col>6</xdr:col>
      <xdr:colOff>38100</xdr:colOff>
      <xdr:row>37</xdr:row>
      <xdr:rowOff>163195</xdr:rowOff>
    </xdr:to>
    <xdr:sp macro="" textlink="">
      <xdr:nvSpPr>
        <xdr:cNvPr id="68" name="フローチャート: 判断 67"/>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123190</xdr:rowOff>
    </xdr:from>
    <xdr:to xmlns:xdr="http://schemas.openxmlformats.org/drawingml/2006/spreadsheetDrawing">
      <xdr:col>24</xdr:col>
      <xdr:colOff>114300</xdr:colOff>
      <xdr:row>41</xdr:row>
      <xdr:rowOff>53340</xdr:rowOff>
    </xdr:to>
    <xdr:sp macro="" textlink="">
      <xdr:nvSpPr>
        <xdr:cNvPr id="74" name="楕円 73"/>
        <xdr:cNvSpPr/>
      </xdr:nvSpPr>
      <xdr:spPr>
        <a:xfrm>
          <a:off x="4584700" y="69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101600</xdr:rowOff>
    </xdr:from>
    <xdr:ext cx="405130" cy="259080"/>
    <xdr:sp macro="" textlink="">
      <xdr:nvSpPr>
        <xdr:cNvPr id="75" name="【図書館】&#10;有形固定資産減価償却率該当値テキスト"/>
        <xdr:cNvSpPr txBox="1"/>
      </xdr:nvSpPr>
      <xdr:spPr>
        <a:xfrm>
          <a:off x="4673600" y="6959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57785</xdr:rowOff>
    </xdr:from>
    <xdr:to xmlns:xdr="http://schemas.openxmlformats.org/drawingml/2006/spreadsheetDrawing">
      <xdr:col>20</xdr:col>
      <xdr:colOff>38100</xdr:colOff>
      <xdr:row>40</xdr:row>
      <xdr:rowOff>159385</xdr:rowOff>
    </xdr:to>
    <xdr:sp macro="" textlink="">
      <xdr:nvSpPr>
        <xdr:cNvPr id="76" name="楕円 75"/>
        <xdr:cNvSpPr/>
      </xdr:nvSpPr>
      <xdr:spPr>
        <a:xfrm>
          <a:off x="3746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109220</xdr:rowOff>
    </xdr:from>
    <xdr:to xmlns:xdr="http://schemas.openxmlformats.org/drawingml/2006/spreadsheetDrawing">
      <xdr:col>24</xdr:col>
      <xdr:colOff>63500</xdr:colOff>
      <xdr:row>41</xdr:row>
      <xdr:rowOff>2540</xdr:rowOff>
    </xdr:to>
    <xdr:cxnSp macro="">
      <xdr:nvCxnSpPr>
        <xdr:cNvPr id="77" name="直線コネクタ 76"/>
        <xdr:cNvCxnSpPr/>
      </xdr:nvCxnSpPr>
      <xdr:spPr>
        <a:xfrm>
          <a:off x="3797300" y="696722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25400</xdr:rowOff>
    </xdr:from>
    <xdr:to xmlns:xdr="http://schemas.openxmlformats.org/drawingml/2006/spreadsheetDrawing">
      <xdr:col>15</xdr:col>
      <xdr:colOff>101600</xdr:colOff>
      <xdr:row>40</xdr:row>
      <xdr:rowOff>127000</xdr:rowOff>
    </xdr:to>
    <xdr:sp macro="" textlink="">
      <xdr:nvSpPr>
        <xdr:cNvPr id="78" name="楕円 77"/>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76200</xdr:rowOff>
    </xdr:from>
    <xdr:to xmlns:xdr="http://schemas.openxmlformats.org/drawingml/2006/spreadsheetDrawing">
      <xdr:col>19</xdr:col>
      <xdr:colOff>177800</xdr:colOff>
      <xdr:row>40</xdr:row>
      <xdr:rowOff>109220</xdr:rowOff>
    </xdr:to>
    <xdr:cxnSp macro="">
      <xdr:nvCxnSpPr>
        <xdr:cNvPr id="79" name="直線コネクタ 78"/>
        <xdr:cNvCxnSpPr/>
      </xdr:nvCxnSpPr>
      <xdr:spPr>
        <a:xfrm>
          <a:off x="2908300" y="69342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164465</xdr:rowOff>
    </xdr:from>
    <xdr:to xmlns:xdr="http://schemas.openxmlformats.org/drawingml/2006/spreadsheetDrawing">
      <xdr:col>10</xdr:col>
      <xdr:colOff>165100</xdr:colOff>
      <xdr:row>40</xdr:row>
      <xdr:rowOff>94615</xdr:rowOff>
    </xdr:to>
    <xdr:sp macro="" textlink="">
      <xdr:nvSpPr>
        <xdr:cNvPr id="80" name="楕円 79"/>
        <xdr:cNvSpPr/>
      </xdr:nvSpPr>
      <xdr:spPr>
        <a:xfrm>
          <a:off x="1968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43815</xdr:rowOff>
    </xdr:from>
    <xdr:to xmlns:xdr="http://schemas.openxmlformats.org/drawingml/2006/spreadsheetDrawing">
      <xdr:col>15</xdr:col>
      <xdr:colOff>50800</xdr:colOff>
      <xdr:row>40</xdr:row>
      <xdr:rowOff>76200</xdr:rowOff>
    </xdr:to>
    <xdr:cxnSp macro="">
      <xdr:nvCxnSpPr>
        <xdr:cNvPr id="81" name="直線コネクタ 80"/>
        <xdr:cNvCxnSpPr/>
      </xdr:nvCxnSpPr>
      <xdr:spPr>
        <a:xfrm>
          <a:off x="2019300" y="6901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132080</xdr:rowOff>
    </xdr:from>
    <xdr:to xmlns:xdr="http://schemas.openxmlformats.org/drawingml/2006/spreadsheetDrawing">
      <xdr:col>6</xdr:col>
      <xdr:colOff>38100</xdr:colOff>
      <xdr:row>40</xdr:row>
      <xdr:rowOff>61595</xdr:rowOff>
    </xdr:to>
    <xdr:sp macro="" textlink="">
      <xdr:nvSpPr>
        <xdr:cNvPr id="82" name="楕円 81"/>
        <xdr:cNvSpPr/>
      </xdr:nvSpPr>
      <xdr:spPr>
        <a:xfrm>
          <a:off x="10795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10795</xdr:rowOff>
    </xdr:from>
    <xdr:to xmlns:xdr="http://schemas.openxmlformats.org/drawingml/2006/spreadsheetDrawing">
      <xdr:col>10</xdr:col>
      <xdr:colOff>114300</xdr:colOff>
      <xdr:row>40</xdr:row>
      <xdr:rowOff>43815</xdr:rowOff>
    </xdr:to>
    <xdr:cxnSp macro="">
      <xdr:nvCxnSpPr>
        <xdr:cNvPr id="83" name="直線コネクタ 82"/>
        <xdr:cNvCxnSpPr/>
      </xdr:nvCxnSpPr>
      <xdr:spPr>
        <a:xfrm>
          <a:off x="1130300" y="68687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171450</xdr:rowOff>
    </xdr:from>
    <xdr:ext cx="405130" cy="259080"/>
    <xdr:sp macro="" textlink="">
      <xdr:nvSpPr>
        <xdr:cNvPr id="84" name="n_1aveValue【図書館】&#10;有形固定資産減価償却率"/>
        <xdr:cNvSpPr txBox="1"/>
      </xdr:nvSpPr>
      <xdr:spPr>
        <a:xfrm>
          <a:off x="3582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132080</xdr:rowOff>
    </xdr:from>
    <xdr:ext cx="404495" cy="258445"/>
    <xdr:sp macro="" textlink="">
      <xdr:nvSpPr>
        <xdr:cNvPr id="85" name="n_2aveValue【図書館】&#10;有形固定資産減価償却率"/>
        <xdr:cNvSpPr txBox="1"/>
      </xdr:nvSpPr>
      <xdr:spPr>
        <a:xfrm>
          <a:off x="2705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164465</xdr:rowOff>
    </xdr:from>
    <xdr:ext cx="404495" cy="259080"/>
    <xdr:sp macro="" textlink="">
      <xdr:nvSpPr>
        <xdr:cNvPr id="86" name="n_3aveValue【図書館】&#10;有形固定資産減価償却率"/>
        <xdr:cNvSpPr txBox="1"/>
      </xdr:nvSpPr>
      <xdr:spPr>
        <a:xfrm>
          <a:off x="1816735" y="6165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8255</xdr:rowOff>
    </xdr:from>
    <xdr:ext cx="404495" cy="258445"/>
    <xdr:sp macro="" textlink="">
      <xdr:nvSpPr>
        <xdr:cNvPr id="87" name="n_4aveValue【図書館】&#10;有形固定資産減価償却率"/>
        <xdr:cNvSpPr txBox="1"/>
      </xdr:nvSpPr>
      <xdr:spPr>
        <a:xfrm>
          <a:off x="927735" y="6180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150495</xdr:rowOff>
    </xdr:from>
    <xdr:ext cx="405130" cy="259080"/>
    <xdr:sp macro="" textlink="">
      <xdr:nvSpPr>
        <xdr:cNvPr id="88" name="n_1mainValue【図書館】&#10;有形固定資産減価償却率"/>
        <xdr:cNvSpPr txBox="1"/>
      </xdr:nvSpPr>
      <xdr:spPr>
        <a:xfrm>
          <a:off x="3582035" y="7008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118110</xdr:rowOff>
    </xdr:from>
    <xdr:ext cx="404495" cy="259080"/>
    <xdr:sp macro="" textlink="">
      <xdr:nvSpPr>
        <xdr:cNvPr id="89" name="n_2mainValue【図書館】&#10;有形固定資産減価償却率"/>
        <xdr:cNvSpPr txBox="1"/>
      </xdr:nvSpPr>
      <xdr:spPr>
        <a:xfrm>
          <a:off x="2705735" y="697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86360</xdr:rowOff>
    </xdr:from>
    <xdr:ext cx="404495" cy="258445"/>
    <xdr:sp macro="" textlink="">
      <xdr:nvSpPr>
        <xdr:cNvPr id="90" name="n_3mainValue【図書館】&#10;有形固定資産減価償却率"/>
        <xdr:cNvSpPr txBox="1"/>
      </xdr:nvSpPr>
      <xdr:spPr>
        <a:xfrm>
          <a:off x="1816735" y="6944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52705</xdr:rowOff>
    </xdr:from>
    <xdr:ext cx="404495" cy="258445"/>
    <xdr:sp macro="" textlink="">
      <xdr:nvSpPr>
        <xdr:cNvPr id="91" name="n_4mainValue【図書館】&#10;有形固定資産減価償却率"/>
        <xdr:cNvSpPr txBox="1"/>
      </xdr:nvSpPr>
      <xdr:spPr>
        <a:xfrm>
          <a:off x="927735" y="6910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3" name="テキスト ボックス 102"/>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6725" cy="259080"/>
    <xdr:sp macro="" textlink="">
      <xdr:nvSpPr>
        <xdr:cNvPr id="105" name="テキスト ボックス 104"/>
        <xdr:cNvSpPr txBox="1"/>
      </xdr:nvSpPr>
      <xdr:spPr>
        <a:xfrm>
          <a:off x="6136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6725" cy="258445"/>
    <xdr:sp macro="" textlink="">
      <xdr:nvSpPr>
        <xdr:cNvPr id="107" name="テキスト ボックス 106"/>
        <xdr:cNvSpPr txBox="1"/>
      </xdr:nvSpPr>
      <xdr:spPr>
        <a:xfrm>
          <a:off x="6136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6725" cy="258445"/>
    <xdr:sp macro="" textlink="">
      <xdr:nvSpPr>
        <xdr:cNvPr id="109" name="テキスト ボックス 108"/>
        <xdr:cNvSpPr txBox="1"/>
      </xdr:nvSpPr>
      <xdr:spPr>
        <a:xfrm>
          <a:off x="6136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6725" cy="259080"/>
    <xdr:sp macro="" textlink="">
      <xdr:nvSpPr>
        <xdr:cNvPr id="111" name="テキスト ボックス 110"/>
        <xdr:cNvSpPr txBox="1"/>
      </xdr:nvSpPr>
      <xdr:spPr>
        <a:xfrm>
          <a:off x="6136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6725" cy="258445"/>
    <xdr:sp macro="" textlink="">
      <xdr:nvSpPr>
        <xdr:cNvPr id="113" name="テキスト ボックス 112"/>
        <xdr:cNvSpPr txBox="1"/>
      </xdr:nvSpPr>
      <xdr:spPr>
        <a:xfrm>
          <a:off x="6136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5" name="テキスト ボックス 114"/>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19050</xdr:rowOff>
    </xdr:from>
    <xdr:to xmlns:xdr="http://schemas.openxmlformats.org/drawingml/2006/spreadsheetDrawing">
      <xdr:col>54</xdr:col>
      <xdr:colOff>189865</xdr:colOff>
      <xdr:row>42</xdr:row>
      <xdr:rowOff>7620</xdr:rowOff>
    </xdr:to>
    <xdr:cxnSp macro="">
      <xdr:nvCxnSpPr>
        <xdr:cNvPr id="117" name="直線コネクタ 116"/>
        <xdr:cNvCxnSpPr/>
      </xdr:nvCxnSpPr>
      <xdr:spPr>
        <a:xfrm flipV="1">
          <a:off x="10476865" y="56769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11430</xdr:rowOff>
    </xdr:from>
    <xdr:ext cx="469900" cy="259080"/>
    <xdr:sp macro="" textlink="">
      <xdr:nvSpPr>
        <xdr:cNvPr id="118" name="【図書館】&#10;一人当たり面積最小値テキスト"/>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7620</xdr:rowOff>
    </xdr:from>
    <xdr:to xmlns:xdr="http://schemas.openxmlformats.org/drawingml/2006/spreadsheetDrawing">
      <xdr:col>55</xdr:col>
      <xdr:colOff>88900</xdr:colOff>
      <xdr:row>42</xdr:row>
      <xdr:rowOff>7620</xdr:rowOff>
    </xdr:to>
    <xdr:cxnSp macro="">
      <xdr:nvCxnSpPr>
        <xdr:cNvPr id="119" name="直線コネクタ 118"/>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137160</xdr:rowOff>
    </xdr:from>
    <xdr:ext cx="469900" cy="259080"/>
    <xdr:sp macro="" textlink="">
      <xdr:nvSpPr>
        <xdr:cNvPr id="120" name="【図書館】&#10;一人当たり面積最大値テキスト"/>
        <xdr:cNvSpPr txBox="1"/>
      </xdr:nvSpPr>
      <xdr:spPr>
        <a:xfrm>
          <a:off x="10515600" y="54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19050</xdr:rowOff>
    </xdr:from>
    <xdr:to xmlns:xdr="http://schemas.openxmlformats.org/drawingml/2006/spreadsheetDrawing">
      <xdr:col>55</xdr:col>
      <xdr:colOff>88900</xdr:colOff>
      <xdr:row>33</xdr:row>
      <xdr:rowOff>19050</xdr:rowOff>
    </xdr:to>
    <xdr:cxnSp macro="">
      <xdr:nvCxnSpPr>
        <xdr:cNvPr id="121" name="直線コネクタ 120"/>
        <xdr:cNvCxnSpPr/>
      </xdr:nvCxnSpPr>
      <xdr:spPr>
        <a:xfrm>
          <a:off x="10388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90170</xdr:rowOff>
    </xdr:from>
    <xdr:ext cx="469900" cy="259080"/>
    <xdr:sp macro="" textlink="">
      <xdr:nvSpPr>
        <xdr:cNvPr id="122" name="【図書館】&#10;一人当たり面積平均値テキスト"/>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111760</xdr:rowOff>
    </xdr:from>
    <xdr:to xmlns:xdr="http://schemas.openxmlformats.org/drawingml/2006/spreadsheetDrawing">
      <xdr:col>55</xdr:col>
      <xdr:colOff>50800</xdr:colOff>
      <xdr:row>40</xdr:row>
      <xdr:rowOff>41910</xdr:rowOff>
    </xdr:to>
    <xdr:sp macro="" textlink="">
      <xdr:nvSpPr>
        <xdr:cNvPr id="123" name="フローチャート: 判断 122"/>
        <xdr:cNvSpPr/>
      </xdr:nvSpPr>
      <xdr:spPr>
        <a:xfrm>
          <a:off x="104267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20320</xdr:rowOff>
    </xdr:from>
    <xdr:to xmlns:xdr="http://schemas.openxmlformats.org/drawingml/2006/spreadsheetDrawing">
      <xdr:col>50</xdr:col>
      <xdr:colOff>165100</xdr:colOff>
      <xdr:row>39</xdr:row>
      <xdr:rowOff>121920</xdr:rowOff>
    </xdr:to>
    <xdr:sp macro="" textlink="">
      <xdr:nvSpPr>
        <xdr:cNvPr id="124" name="フローチャート: 判断 123"/>
        <xdr:cNvSpPr/>
      </xdr:nvSpPr>
      <xdr:spPr>
        <a:xfrm>
          <a:off x="9588500" y="67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168910</xdr:rowOff>
    </xdr:from>
    <xdr:to xmlns:xdr="http://schemas.openxmlformats.org/drawingml/2006/spreadsheetDrawing">
      <xdr:col>46</xdr:col>
      <xdr:colOff>38100</xdr:colOff>
      <xdr:row>39</xdr:row>
      <xdr:rowOff>99060</xdr:rowOff>
    </xdr:to>
    <xdr:sp macro="" textlink="">
      <xdr:nvSpPr>
        <xdr:cNvPr id="125" name="フローチャート: 判断 124"/>
        <xdr:cNvSpPr/>
      </xdr:nvSpPr>
      <xdr:spPr>
        <a:xfrm>
          <a:off x="869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33655</xdr:rowOff>
    </xdr:from>
    <xdr:to xmlns:xdr="http://schemas.openxmlformats.org/drawingml/2006/spreadsheetDrawing">
      <xdr:col>41</xdr:col>
      <xdr:colOff>101600</xdr:colOff>
      <xdr:row>39</xdr:row>
      <xdr:rowOff>135255</xdr:rowOff>
    </xdr:to>
    <xdr:sp macro="" textlink="">
      <xdr:nvSpPr>
        <xdr:cNvPr id="126" name="フローチャート: 判断 125"/>
        <xdr:cNvSpPr/>
      </xdr:nvSpPr>
      <xdr:spPr>
        <a:xfrm>
          <a:off x="7810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111760</xdr:rowOff>
    </xdr:from>
    <xdr:to xmlns:xdr="http://schemas.openxmlformats.org/drawingml/2006/spreadsheetDrawing">
      <xdr:col>36</xdr:col>
      <xdr:colOff>165100</xdr:colOff>
      <xdr:row>40</xdr:row>
      <xdr:rowOff>41910</xdr:rowOff>
    </xdr:to>
    <xdr:sp macro="" textlink="">
      <xdr:nvSpPr>
        <xdr:cNvPr id="127" name="フローチャート: 判断 126"/>
        <xdr:cNvSpPr/>
      </xdr:nvSpPr>
      <xdr:spPr>
        <a:xfrm>
          <a:off x="6921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46355</xdr:rowOff>
    </xdr:from>
    <xdr:to xmlns:xdr="http://schemas.openxmlformats.org/drawingml/2006/spreadsheetDrawing">
      <xdr:col>55</xdr:col>
      <xdr:colOff>50800</xdr:colOff>
      <xdr:row>37</xdr:row>
      <xdr:rowOff>147955</xdr:rowOff>
    </xdr:to>
    <xdr:sp macro="" textlink="">
      <xdr:nvSpPr>
        <xdr:cNvPr id="133" name="楕円 132"/>
        <xdr:cNvSpPr/>
      </xdr:nvSpPr>
      <xdr:spPr>
        <a:xfrm>
          <a:off x="10426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69215</xdr:rowOff>
    </xdr:from>
    <xdr:ext cx="469900" cy="259080"/>
    <xdr:sp macro="" textlink="">
      <xdr:nvSpPr>
        <xdr:cNvPr id="134" name="【図書館】&#10;一人当たり面積該当値テキスト"/>
        <xdr:cNvSpPr txBox="1"/>
      </xdr:nvSpPr>
      <xdr:spPr>
        <a:xfrm>
          <a:off x="10515600" y="624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73025</xdr:rowOff>
    </xdr:from>
    <xdr:to xmlns:xdr="http://schemas.openxmlformats.org/drawingml/2006/spreadsheetDrawing">
      <xdr:col>50</xdr:col>
      <xdr:colOff>165100</xdr:colOff>
      <xdr:row>38</xdr:row>
      <xdr:rowOff>3175</xdr:rowOff>
    </xdr:to>
    <xdr:sp macro="" textlink="">
      <xdr:nvSpPr>
        <xdr:cNvPr id="135" name="楕円 134"/>
        <xdr:cNvSpPr/>
      </xdr:nvSpPr>
      <xdr:spPr>
        <a:xfrm>
          <a:off x="958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97790</xdr:rowOff>
    </xdr:from>
    <xdr:to xmlns:xdr="http://schemas.openxmlformats.org/drawingml/2006/spreadsheetDrawing">
      <xdr:col>55</xdr:col>
      <xdr:colOff>0</xdr:colOff>
      <xdr:row>37</xdr:row>
      <xdr:rowOff>123825</xdr:rowOff>
    </xdr:to>
    <xdr:cxnSp macro="">
      <xdr:nvCxnSpPr>
        <xdr:cNvPr id="136" name="直線コネクタ 135"/>
        <xdr:cNvCxnSpPr/>
      </xdr:nvCxnSpPr>
      <xdr:spPr>
        <a:xfrm flipV="1">
          <a:off x="9639300" y="644144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92075</xdr:rowOff>
    </xdr:from>
    <xdr:to xmlns:xdr="http://schemas.openxmlformats.org/drawingml/2006/spreadsheetDrawing">
      <xdr:col>46</xdr:col>
      <xdr:colOff>38100</xdr:colOff>
      <xdr:row>38</xdr:row>
      <xdr:rowOff>22225</xdr:rowOff>
    </xdr:to>
    <xdr:sp macro="" textlink="">
      <xdr:nvSpPr>
        <xdr:cNvPr id="137" name="楕円 136"/>
        <xdr:cNvSpPr/>
      </xdr:nvSpPr>
      <xdr:spPr>
        <a:xfrm>
          <a:off x="869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123825</xdr:rowOff>
    </xdr:from>
    <xdr:to xmlns:xdr="http://schemas.openxmlformats.org/drawingml/2006/spreadsheetDrawing">
      <xdr:col>50</xdr:col>
      <xdr:colOff>114300</xdr:colOff>
      <xdr:row>37</xdr:row>
      <xdr:rowOff>143510</xdr:rowOff>
    </xdr:to>
    <xdr:cxnSp macro="">
      <xdr:nvCxnSpPr>
        <xdr:cNvPr id="138" name="直線コネクタ 137"/>
        <xdr:cNvCxnSpPr/>
      </xdr:nvCxnSpPr>
      <xdr:spPr>
        <a:xfrm flipV="1">
          <a:off x="8750300" y="64674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114935</xdr:rowOff>
    </xdr:from>
    <xdr:to xmlns:xdr="http://schemas.openxmlformats.org/drawingml/2006/spreadsheetDrawing">
      <xdr:col>41</xdr:col>
      <xdr:colOff>101600</xdr:colOff>
      <xdr:row>38</xdr:row>
      <xdr:rowOff>45085</xdr:rowOff>
    </xdr:to>
    <xdr:sp macro="" textlink="">
      <xdr:nvSpPr>
        <xdr:cNvPr id="139" name="楕円 138"/>
        <xdr:cNvSpPr/>
      </xdr:nvSpPr>
      <xdr:spPr>
        <a:xfrm>
          <a:off x="781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143510</xdr:rowOff>
    </xdr:from>
    <xdr:to xmlns:xdr="http://schemas.openxmlformats.org/drawingml/2006/spreadsheetDrawing">
      <xdr:col>45</xdr:col>
      <xdr:colOff>177800</xdr:colOff>
      <xdr:row>37</xdr:row>
      <xdr:rowOff>166370</xdr:rowOff>
    </xdr:to>
    <xdr:cxnSp macro="">
      <xdr:nvCxnSpPr>
        <xdr:cNvPr id="140" name="直線コネクタ 139"/>
        <xdr:cNvCxnSpPr/>
      </xdr:nvCxnSpPr>
      <xdr:spPr>
        <a:xfrm flipV="1">
          <a:off x="7861300" y="6487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132080</xdr:rowOff>
    </xdr:from>
    <xdr:to xmlns:xdr="http://schemas.openxmlformats.org/drawingml/2006/spreadsheetDrawing">
      <xdr:col>36</xdr:col>
      <xdr:colOff>165100</xdr:colOff>
      <xdr:row>38</xdr:row>
      <xdr:rowOff>61595</xdr:rowOff>
    </xdr:to>
    <xdr:sp macro="" textlink="">
      <xdr:nvSpPr>
        <xdr:cNvPr id="141" name="楕円 140"/>
        <xdr:cNvSpPr/>
      </xdr:nvSpPr>
      <xdr:spPr>
        <a:xfrm>
          <a:off x="6921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166370</xdr:rowOff>
    </xdr:from>
    <xdr:to xmlns:xdr="http://schemas.openxmlformats.org/drawingml/2006/spreadsheetDrawing">
      <xdr:col>41</xdr:col>
      <xdr:colOff>50800</xdr:colOff>
      <xdr:row>38</xdr:row>
      <xdr:rowOff>10795</xdr:rowOff>
    </xdr:to>
    <xdr:cxnSp macro="">
      <xdr:nvCxnSpPr>
        <xdr:cNvPr id="142" name="直線コネクタ 141"/>
        <xdr:cNvCxnSpPr/>
      </xdr:nvCxnSpPr>
      <xdr:spPr>
        <a:xfrm flipV="1">
          <a:off x="6972300" y="65100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113030</xdr:rowOff>
    </xdr:from>
    <xdr:ext cx="469900" cy="259080"/>
    <xdr:sp macro="" textlink="">
      <xdr:nvSpPr>
        <xdr:cNvPr id="143" name="n_1aveValue【図書館】&#10;一人当たり面積"/>
        <xdr:cNvSpPr txBox="1"/>
      </xdr:nvSpPr>
      <xdr:spPr>
        <a:xfrm>
          <a:off x="9391650" y="679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90170</xdr:rowOff>
    </xdr:from>
    <xdr:ext cx="469265" cy="259080"/>
    <xdr:sp macro="" textlink="">
      <xdr:nvSpPr>
        <xdr:cNvPr id="144" name="n_2aveValue【図書館】&#10;一人当たり面積"/>
        <xdr:cNvSpPr txBox="1"/>
      </xdr:nvSpPr>
      <xdr:spPr>
        <a:xfrm>
          <a:off x="8515350" y="6776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126365</xdr:rowOff>
    </xdr:from>
    <xdr:ext cx="469265" cy="259080"/>
    <xdr:sp macro="" textlink="">
      <xdr:nvSpPr>
        <xdr:cNvPr id="145" name="n_3aveValue【図書館】&#10;一人当たり面積"/>
        <xdr:cNvSpPr txBox="1"/>
      </xdr:nvSpPr>
      <xdr:spPr>
        <a:xfrm>
          <a:off x="7626350" y="6812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33020</xdr:rowOff>
    </xdr:from>
    <xdr:ext cx="469265" cy="259080"/>
    <xdr:sp macro="" textlink="">
      <xdr:nvSpPr>
        <xdr:cNvPr id="146" name="n_4aveValue【図書館】&#10;一人当たり面積"/>
        <xdr:cNvSpPr txBox="1"/>
      </xdr:nvSpPr>
      <xdr:spPr>
        <a:xfrm>
          <a:off x="6737350" y="689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19685</xdr:rowOff>
    </xdr:from>
    <xdr:ext cx="469900" cy="258445"/>
    <xdr:sp macro="" textlink="">
      <xdr:nvSpPr>
        <xdr:cNvPr id="147" name="n_1mainValue【図書館】&#10;一人当たり面積"/>
        <xdr:cNvSpPr txBox="1"/>
      </xdr:nvSpPr>
      <xdr:spPr>
        <a:xfrm>
          <a:off x="9391650" y="6191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38735</xdr:rowOff>
    </xdr:from>
    <xdr:ext cx="469265" cy="259080"/>
    <xdr:sp macro="" textlink="">
      <xdr:nvSpPr>
        <xdr:cNvPr id="148" name="n_2mainValue【図書館】&#10;一人当たり面積"/>
        <xdr:cNvSpPr txBox="1"/>
      </xdr:nvSpPr>
      <xdr:spPr>
        <a:xfrm>
          <a:off x="8515350" y="6210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61595</xdr:rowOff>
    </xdr:from>
    <xdr:ext cx="469265" cy="259080"/>
    <xdr:sp macro="" textlink="">
      <xdr:nvSpPr>
        <xdr:cNvPr id="149" name="n_3mainValue【図書館】&#10;一人当たり面積"/>
        <xdr:cNvSpPr txBox="1"/>
      </xdr:nvSpPr>
      <xdr:spPr>
        <a:xfrm>
          <a:off x="7626350" y="6233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78105</xdr:rowOff>
    </xdr:from>
    <xdr:ext cx="469265" cy="258445"/>
    <xdr:sp macro="" textlink="">
      <xdr:nvSpPr>
        <xdr:cNvPr id="150" name="n_4mainValue【図書館】&#10;一人当たり面積"/>
        <xdr:cNvSpPr txBox="1"/>
      </xdr:nvSpPr>
      <xdr:spPr>
        <a:xfrm>
          <a:off x="6737350" y="6250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9" name="テキスト ボックス 158"/>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1" name="テキスト ボックス 160"/>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2" name="直線コネクタ 16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3" name="テキスト ボックス 162"/>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4" name="直線コネクタ 16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5" name="テキスト ボックス 16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6" name="直線コネクタ 16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7" name="テキスト ボックス 166"/>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8" name="直線コネクタ 16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9" name="テキスト ボックス 16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70" name="直線コネクタ 16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71" name="テキスト ボックス 170"/>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2" name="直線コネクタ 17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3" name="テキスト ボックス 172"/>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4" name="直線コネクタ 17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22860</xdr:rowOff>
    </xdr:from>
    <xdr:to xmlns:xdr="http://schemas.openxmlformats.org/drawingml/2006/spreadsheetDrawing">
      <xdr:col>24</xdr:col>
      <xdr:colOff>62865</xdr:colOff>
      <xdr:row>64</xdr:row>
      <xdr:rowOff>130810</xdr:rowOff>
    </xdr:to>
    <xdr:cxnSp macro="">
      <xdr:nvCxnSpPr>
        <xdr:cNvPr id="176" name="直線コネクタ 175"/>
        <xdr:cNvCxnSpPr/>
      </xdr:nvCxnSpPr>
      <xdr:spPr>
        <a:xfrm flipV="1">
          <a:off x="4634865" y="962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177"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8" name="直線コネクタ 177"/>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140970</xdr:rowOff>
    </xdr:from>
    <xdr:ext cx="340360" cy="259080"/>
    <xdr:sp macro="" textlink="">
      <xdr:nvSpPr>
        <xdr:cNvPr id="179" name="【体育館・プール】&#10;有形固定資産減価償却率最大値テキスト"/>
        <xdr:cNvSpPr txBox="1"/>
      </xdr:nvSpPr>
      <xdr:spPr>
        <a:xfrm>
          <a:off x="4673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22860</xdr:rowOff>
    </xdr:from>
    <xdr:to xmlns:xdr="http://schemas.openxmlformats.org/drawingml/2006/spreadsheetDrawing">
      <xdr:col>24</xdr:col>
      <xdr:colOff>152400</xdr:colOff>
      <xdr:row>56</xdr:row>
      <xdr:rowOff>22860</xdr:rowOff>
    </xdr:to>
    <xdr:cxnSp macro="">
      <xdr:nvCxnSpPr>
        <xdr:cNvPr id="180" name="直線コネクタ 179"/>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109220</xdr:rowOff>
    </xdr:from>
    <xdr:ext cx="405130" cy="258445"/>
    <xdr:sp macro="" textlink="">
      <xdr:nvSpPr>
        <xdr:cNvPr id="181" name="【体育館・プール】&#10;有形固定資産減価償却率平均値テキスト"/>
        <xdr:cNvSpPr txBox="1"/>
      </xdr:nvSpPr>
      <xdr:spPr>
        <a:xfrm>
          <a:off x="4673600" y="105676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130175</xdr:rowOff>
    </xdr:from>
    <xdr:to xmlns:xdr="http://schemas.openxmlformats.org/drawingml/2006/spreadsheetDrawing">
      <xdr:col>24</xdr:col>
      <xdr:colOff>114300</xdr:colOff>
      <xdr:row>62</xdr:row>
      <xdr:rowOff>60325</xdr:rowOff>
    </xdr:to>
    <xdr:sp macro="" textlink="">
      <xdr:nvSpPr>
        <xdr:cNvPr id="182" name="フローチャート: 判断 181"/>
        <xdr:cNvSpPr/>
      </xdr:nvSpPr>
      <xdr:spPr>
        <a:xfrm>
          <a:off x="45847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137160</xdr:rowOff>
    </xdr:from>
    <xdr:to xmlns:xdr="http://schemas.openxmlformats.org/drawingml/2006/spreadsheetDrawing">
      <xdr:col>20</xdr:col>
      <xdr:colOff>38100</xdr:colOff>
      <xdr:row>62</xdr:row>
      <xdr:rowOff>67310</xdr:rowOff>
    </xdr:to>
    <xdr:sp macro="" textlink="">
      <xdr:nvSpPr>
        <xdr:cNvPr id="183" name="フローチャート: 判断 182"/>
        <xdr:cNvSpPr/>
      </xdr:nvSpPr>
      <xdr:spPr>
        <a:xfrm>
          <a:off x="3746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109220</xdr:rowOff>
    </xdr:from>
    <xdr:to xmlns:xdr="http://schemas.openxmlformats.org/drawingml/2006/spreadsheetDrawing">
      <xdr:col>15</xdr:col>
      <xdr:colOff>101600</xdr:colOff>
      <xdr:row>62</xdr:row>
      <xdr:rowOff>39370</xdr:rowOff>
    </xdr:to>
    <xdr:sp macro="" textlink="">
      <xdr:nvSpPr>
        <xdr:cNvPr id="184" name="フローチャート: 判断 183"/>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151765</xdr:rowOff>
    </xdr:from>
    <xdr:to xmlns:xdr="http://schemas.openxmlformats.org/drawingml/2006/spreadsheetDrawing">
      <xdr:col>10</xdr:col>
      <xdr:colOff>165100</xdr:colOff>
      <xdr:row>62</xdr:row>
      <xdr:rowOff>81915</xdr:rowOff>
    </xdr:to>
    <xdr:sp macro="" textlink="">
      <xdr:nvSpPr>
        <xdr:cNvPr id="185" name="フローチャート: 判断 184"/>
        <xdr:cNvSpPr/>
      </xdr:nvSpPr>
      <xdr:spPr>
        <a:xfrm>
          <a:off x="1968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111125</xdr:rowOff>
    </xdr:from>
    <xdr:to xmlns:xdr="http://schemas.openxmlformats.org/drawingml/2006/spreadsheetDrawing">
      <xdr:col>6</xdr:col>
      <xdr:colOff>38100</xdr:colOff>
      <xdr:row>62</xdr:row>
      <xdr:rowOff>41275</xdr:rowOff>
    </xdr:to>
    <xdr:sp macro="" textlink="">
      <xdr:nvSpPr>
        <xdr:cNvPr id="186" name="フローチャート: 判断 185"/>
        <xdr:cNvSpPr/>
      </xdr:nvSpPr>
      <xdr:spPr>
        <a:xfrm>
          <a:off x="107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7" name="テキスト ボックス 186"/>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8" name="テキスト ボックス 187"/>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9" name="テキスト ボックス 188"/>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90" name="テキスト ボックス 189"/>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1" name="テキスト ボックス 190"/>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118745</xdr:rowOff>
    </xdr:from>
    <xdr:to xmlns:xdr="http://schemas.openxmlformats.org/drawingml/2006/spreadsheetDrawing">
      <xdr:col>24</xdr:col>
      <xdr:colOff>114300</xdr:colOff>
      <xdr:row>61</xdr:row>
      <xdr:rowOff>48895</xdr:rowOff>
    </xdr:to>
    <xdr:sp macro="" textlink="">
      <xdr:nvSpPr>
        <xdr:cNvPr id="192" name="楕円 191"/>
        <xdr:cNvSpPr/>
      </xdr:nvSpPr>
      <xdr:spPr>
        <a:xfrm>
          <a:off x="4584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141605</xdr:rowOff>
    </xdr:from>
    <xdr:ext cx="405130" cy="259080"/>
    <xdr:sp macro="" textlink="">
      <xdr:nvSpPr>
        <xdr:cNvPr id="193" name="【体育館・プール】&#10;有形固定資産減価償却率該当値テキスト"/>
        <xdr:cNvSpPr txBox="1"/>
      </xdr:nvSpPr>
      <xdr:spPr>
        <a:xfrm>
          <a:off x="4673600" y="10257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43815</xdr:rowOff>
    </xdr:from>
    <xdr:to xmlns:xdr="http://schemas.openxmlformats.org/drawingml/2006/spreadsheetDrawing">
      <xdr:col>20</xdr:col>
      <xdr:colOff>38100</xdr:colOff>
      <xdr:row>60</xdr:row>
      <xdr:rowOff>145415</xdr:rowOff>
    </xdr:to>
    <xdr:sp macro="" textlink="">
      <xdr:nvSpPr>
        <xdr:cNvPr id="194" name="楕円 193"/>
        <xdr:cNvSpPr/>
      </xdr:nvSpPr>
      <xdr:spPr>
        <a:xfrm>
          <a:off x="37465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94615</xdr:rowOff>
    </xdr:from>
    <xdr:to xmlns:xdr="http://schemas.openxmlformats.org/drawingml/2006/spreadsheetDrawing">
      <xdr:col>24</xdr:col>
      <xdr:colOff>63500</xdr:colOff>
      <xdr:row>60</xdr:row>
      <xdr:rowOff>169545</xdr:rowOff>
    </xdr:to>
    <xdr:cxnSp macro="">
      <xdr:nvCxnSpPr>
        <xdr:cNvPr id="195" name="直線コネクタ 194"/>
        <xdr:cNvCxnSpPr/>
      </xdr:nvCxnSpPr>
      <xdr:spPr>
        <a:xfrm>
          <a:off x="3797300" y="1038161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106045</xdr:rowOff>
    </xdr:from>
    <xdr:to xmlns:xdr="http://schemas.openxmlformats.org/drawingml/2006/spreadsheetDrawing">
      <xdr:col>15</xdr:col>
      <xdr:colOff>101600</xdr:colOff>
      <xdr:row>61</xdr:row>
      <xdr:rowOff>36195</xdr:rowOff>
    </xdr:to>
    <xdr:sp macro="" textlink="">
      <xdr:nvSpPr>
        <xdr:cNvPr id="196" name="楕円 195"/>
        <xdr:cNvSpPr/>
      </xdr:nvSpPr>
      <xdr:spPr>
        <a:xfrm>
          <a:off x="2857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94615</xdr:rowOff>
    </xdr:from>
    <xdr:to xmlns:xdr="http://schemas.openxmlformats.org/drawingml/2006/spreadsheetDrawing">
      <xdr:col>19</xdr:col>
      <xdr:colOff>177800</xdr:colOff>
      <xdr:row>60</xdr:row>
      <xdr:rowOff>156845</xdr:rowOff>
    </xdr:to>
    <xdr:cxnSp macro="">
      <xdr:nvCxnSpPr>
        <xdr:cNvPr id="197" name="直線コネクタ 196"/>
        <xdr:cNvCxnSpPr/>
      </xdr:nvCxnSpPr>
      <xdr:spPr>
        <a:xfrm flipV="1">
          <a:off x="2908300" y="103816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12700</xdr:rowOff>
    </xdr:from>
    <xdr:to xmlns:xdr="http://schemas.openxmlformats.org/drawingml/2006/spreadsheetDrawing">
      <xdr:col>10</xdr:col>
      <xdr:colOff>165100</xdr:colOff>
      <xdr:row>61</xdr:row>
      <xdr:rowOff>114300</xdr:rowOff>
    </xdr:to>
    <xdr:sp macro="" textlink="">
      <xdr:nvSpPr>
        <xdr:cNvPr id="198" name="楕円 197"/>
        <xdr:cNvSpPr/>
      </xdr:nvSpPr>
      <xdr:spPr>
        <a:xfrm>
          <a:off x="1968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156845</xdr:rowOff>
    </xdr:from>
    <xdr:to xmlns:xdr="http://schemas.openxmlformats.org/drawingml/2006/spreadsheetDrawing">
      <xdr:col>15</xdr:col>
      <xdr:colOff>50800</xdr:colOff>
      <xdr:row>61</xdr:row>
      <xdr:rowOff>63500</xdr:rowOff>
    </xdr:to>
    <xdr:cxnSp macro="">
      <xdr:nvCxnSpPr>
        <xdr:cNvPr id="199" name="直線コネクタ 198"/>
        <xdr:cNvCxnSpPr/>
      </xdr:nvCxnSpPr>
      <xdr:spPr>
        <a:xfrm flipV="1">
          <a:off x="2019300" y="104438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146685</xdr:rowOff>
    </xdr:from>
    <xdr:to xmlns:xdr="http://schemas.openxmlformats.org/drawingml/2006/spreadsheetDrawing">
      <xdr:col>6</xdr:col>
      <xdr:colOff>38100</xdr:colOff>
      <xdr:row>61</xdr:row>
      <xdr:rowOff>76835</xdr:rowOff>
    </xdr:to>
    <xdr:sp macro="" textlink="">
      <xdr:nvSpPr>
        <xdr:cNvPr id="200" name="楕円 199"/>
        <xdr:cNvSpPr/>
      </xdr:nvSpPr>
      <xdr:spPr>
        <a:xfrm>
          <a:off x="10795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26035</xdr:rowOff>
    </xdr:from>
    <xdr:to xmlns:xdr="http://schemas.openxmlformats.org/drawingml/2006/spreadsheetDrawing">
      <xdr:col>10</xdr:col>
      <xdr:colOff>114300</xdr:colOff>
      <xdr:row>61</xdr:row>
      <xdr:rowOff>63500</xdr:rowOff>
    </xdr:to>
    <xdr:cxnSp macro="">
      <xdr:nvCxnSpPr>
        <xdr:cNvPr id="201" name="直線コネクタ 200"/>
        <xdr:cNvCxnSpPr/>
      </xdr:nvCxnSpPr>
      <xdr:spPr>
        <a:xfrm>
          <a:off x="1130300" y="104844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58420</xdr:rowOff>
    </xdr:from>
    <xdr:ext cx="405130" cy="259080"/>
    <xdr:sp macro="" textlink="">
      <xdr:nvSpPr>
        <xdr:cNvPr id="202" name="n_1aveValue【体育館・プール】&#10;有形固定資産減価償却率"/>
        <xdr:cNvSpPr txBox="1"/>
      </xdr:nvSpPr>
      <xdr:spPr>
        <a:xfrm>
          <a:off x="3582035"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30480</xdr:rowOff>
    </xdr:from>
    <xdr:ext cx="404495" cy="258445"/>
    <xdr:sp macro="" textlink="">
      <xdr:nvSpPr>
        <xdr:cNvPr id="203" name="n_2aveValue【体育館・プール】&#10;有形固定資産減価償却率"/>
        <xdr:cNvSpPr txBox="1"/>
      </xdr:nvSpPr>
      <xdr:spPr>
        <a:xfrm>
          <a:off x="2705735" y="10660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73025</xdr:rowOff>
    </xdr:from>
    <xdr:ext cx="404495" cy="259080"/>
    <xdr:sp macro="" textlink="">
      <xdr:nvSpPr>
        <xdr:cNvPr id="204" name="n_3aveValue【体育館・プール】&#10;有形固定資産減価償却率"/>
        <xdr:cNvSpPr txBox="1"/>
      </xdr:nvSpPr>
      <xdr:spPr>
        <a:xfrm>
          <a:off x="1816735" y="10702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32385</xdr:rowOff>
    </xdr:from>
    <xdr:ext cx="404495" cy="258445"/>
    <xdr:sp macro="" textlink="">
      <xdr:nvSpPr>
        <xdr:cNvPr id="205" name="n_4aveValue【体育館・プール】&#10;有形固定資産減価償却率"/>
        <xdr:cNvSpPr txBox="1"/>
      </xdr:nvSpPr>
      <xdr:spPr>
        <a:xfrm>
          <a:off x="927735" y="10662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161925</xdr:rowOff>
    </xdr:from>
    <xdr:ext cx="405130" cy="259080"/>
    <xdr:sp macro="" textlink="">
      <xdr:nvSpPr>
        <xdr:cNvPr id="206" name="n_1mainValue【体育館・プール】&#10;有形固定資産減価償却率"/>
        <xdr:cNvSpPr txBox="1"/>
      </xdr:nvSpPr>
      <xdr:spPr>
        <a:xfrm>
          <a:off x="3582035" y="10106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52705</xdr:rowOff>
    </xdr:from>
    <xdr:ext cx="404495" cy="258445"/>
    <xdr:sp macro="" textlink="">
      <xdr:nvSpPr>
        <xdr:cNvPr id="207" name="n_2mainValue【体育館・プール】&#10;有形固定資産減価償却率"/>
        <xdr:cNvSpPr txBox="1"/>
      </xdr:nvSpPr>
      <xdr:spPr>
        <a:xfrm>
          <a:off x="2705735" y="10168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130810</xdr:rowOff>
    </xdr:from>
    <xdr:ext cx="404495" cy="259080"/>
    <xdr:sp macro="" textlink="">
      <xdr:nvSpPr>
        <xdr:cNvPr id="208" name="n_3mainValue【体育館・プール】&#10;有形固定資産減価償却率"/>
        <xdr:cNvSpPr txBox="1"/>
      </xdr:nvSpPr>
      <xdr:spPr>
        <a:xfrm>
          <a:off x="1816735" y="10246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93345</xdr:rowOff>
    </xdr:from>
    <xdr:ext cx="404495" cy="259080"/>
    <xdr:sp macro="" textlink="">
      <xdr:nvSpPr>
        <xdr:cNvPr id="209" name="n_4mainValue【体育館・プール】&#10;有形固定資産減価償却率"/>
        <xdr:cNvSpPr txBox="1"/>
      </xdr:nvSpPr>
      <xdr:spPr>
        <a:xfrm>
          <a:off x="927735" y="10208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8" name="テキスト ボックス 217"/>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9" name="直線コネクタ 21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20" name="直線コネクタ 21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21" name="テキスト ボックス 220"/>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2" name="直線コネクタ 22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3" name="テキスト ボックス 222"/>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4" name="直線コネクタ 22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5" name="テキスト ボックス 224"/>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6" name="直線コネクタ 22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7" name="テキスト ボックス 226"/>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8" name="直線コネクタ 22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9" name="テキスト ボックス 228"/>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31" name="テキスト ボックス 230"/>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158750</xdr:rowOff>
    </xdr:from>
    <xdr:to xmlns:xdr="http://schemas.openxmlformats.org/drawingml/2006/spreadsheetDrawing">
      <xdr:col>54</xdr:col>
      <xdr:colOff>189865</xdr:colOff>
      <xdr:row>63</xdr:row>
      <xdr:rowOff>151130</xdr:rowOff>
    </xdr:to>
    <xdr:cxnSp macro="">
      <xdr:nvCxnSpPr>
        <xdr:cNvPr id="233" name="直線コネクタ 232"/>
        <xdr:cNvCxnSpPr/>
      </xdr:nvCxnSpPr>
      <xdr:spPr>
        <a:xfrm flipV="1">
          <a:off x="10476865" y="975995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154940</xdr:rowOff>
    </xdr:from>
    <xdr:ext cx="469900" cy="258445"/>
    <xdr:sp macro="" textlink="">
      <xdr:nvSpPr>
        <xdr:cNvPr id="234" name="【体育館・プール】&#10;一人当たり面積最小値テキスト"/>
        <xdr:cNvSpPr txBox="1"/>
      </xdr:nvSpPr>
      <xdr:spPr>
        <a:xfrm>
          <a:off x="10515600" y="10956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151130</xdr:rowOff>
    </xdr:from>
    <xdr:to xmlns:xdr="http://schemas.openxmlformats.org/drawingml/2006/spreadsheetDrawing">
      <xdr:col>55</xdr:col>
      <xdr:colOff>88900</xdr:colOff>
      <xdr:row>63</xdr:row>
      <xdr:rowOff>151130</xdr:rowOff>
    </xdr:to>
    <xdr:cxnSp macro="">
      <xdr:nvCxnSpPr>
        <xdr:cNvPr id="235" name="直線コネクタ 234"/>
        <xdr:cNvCxnSpPr/>
      </xdr:nvCxnSpPr>
      <xdr:spPr>
        <a:xfrm>
          <a:off x="10388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105410</xdr:rowOff>
    </xdr:from>
    <xdr:ext cx="469900" cy="259080"/>
    <xdr:sp macro="" textlink="">
      <xdr:nvSpPr>
        <xdr:cNvPr id="236" name="【体育館・プール】&#10;一人当たり面積最大値テキスト"/>
        <xdr:cNvSpPr txBox="1"/>
      </xdr:nvSpPr>
      <xdr:spPr>
        <a:xfrm>
          <a:off x="10515600" y="953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158750</xdr:rowOff>
    </xdr:from>
    <xdr:to xmlns:xdr="http://schemas.openxmlformats.org/drawingml/2006/spreadsheetDrawing">
      <xdr:col>55</xdr:col>
      <xdr:colOff>88900</xdr:colOff>
      <xdr:row>56</xdr:row>
      <xdr:rowOff>158750</xdr:rowOff>
    </xdr:to>
    <xdr:cxnSp macro="">
      <xdr:nvCxnSpPr>
        <xdr:cNvPr id="237" name="直線コネクタ 236"/>
        <xdr:cNvCxnSpPr/>
      </xdr:nvCxnSpPr>
      <xdr:spPr>
        <a:xfrm>
          <a:off x="10388600" y="975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15875</xdr:rowOff>
    </xdr:from>
    <xdr:ext cx="469900" cy="259080"/>
    <xdr:sp macro="" textlink="">
      <xdr:nvSpPr>
        <xdr:cNvPr id="238" name="【体育館・プール】&#10;一人当たり面積平均値テキスト"/>
        <xdr:cNvSpPr txBox="1"/>
      </xdr:nvSpPr>
      <xdr:spPr>
        <a:xfrm>
          <a:off x="10515600" y="10474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37465</xdr:rowOff>
    </xdr:from>
    <xdr:to xmlns:xdr="http://schemas.openxmlformats.org/drawingml/2006/spreadsheetDrawing">
      <xdr:col>55</xdr:col>
      <xdr:colOff>50800</xdr:colOff>
      <xdr:row>61</xdr:row>
      <xdr:rowOff>139065</xdr:rowOff>
    </xdr:to>
    <xdr:sp macro="" textlink="">
      <xdr:nvSpPr>
        <xdr:cNvPr id="239" name="フローチャート: 判断 238"/>
        <xdr:cNvSpPr/>
      </xdr:nvSpPr>
      <xdr:spPr>
        <a:xfrm>
          <a:off x="104267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41910</xdr:rowOff>
    </xdr:from>
    <xdr:to xmlns:xdr="http://schemas.openxmlformats.org/drawingml/2006/spreadsheetDrawing">
      <xdr:col>50</xdr:col>
      <xdr:colOff>165100</xdr:colOff>
      <xdr:row>61</xdr:row>
      <xdr:rowOff>143510</xdr:rowOff>
    </xdr:to>
    <xdr:sp macro="" textlink="">
      <xdr:nvSpPr>
        <xdr:cNvPr id="240" name="フローチャート: 判断 239"/>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74930</xdr:rowOff>
    </xdr:from>
    <xdr:to xmlns:xdr="http://schemas.openxmlformats.org/drawingml/2006/spreadsheetDrawing">
      <xdr:col>46</xdr:col>
      <xdr:colOff>38100</xdr:colOff>
      <xdr:row>62</xdr:row>
      <xdr:rowOff>5080</xdr:rowOff>
    </xdr:to>
    <xdr:sp macro="" textlink="">
      <xdr:nvSpPr>
        <xdr:cNvPr id="241" name="フローチャート: 判断 240"/>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46990</xdr:rowOff>
    </xdr:from>
    <xdr:to xmlns:xdr="http://schemas.openxmlformats.org/drawingml/2006/spreadsheetDrawing">
      <xdr:col>41</xdr:col>
      <xdr:colOff>101600</xdr:colOff>
      <xdr:row>61</xdr:row>
      <xdr:rowOff>148590</xdr:rowOff>
    </xdr:to>
    <xdr:sp macro="" textlink="">
      <xdr:nvSpPr>
        <xdr:cNvPr id="242" name="フローチャート: 判断 241"/>
        <xdr:cNvSpPr/>
      </xdr:nvSpPr>
      <xdr:spPr>
        <a:xfrm>
          <a:off x="78105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83820</xdr:rowOff>
    </xdr:from>
    <xdr:to xmlns:xdr="http://schemas.openxmlformats.org/drawingml/2006/spreadsheetDrawing">
      <xdr:col>36</xdr:col>
      <xdr:colOff>165100</xdr:colOff>
      <xdr:row>62</xdr:row>
      <xdr:rowOff>13970</xdr:rowOff>
    </xdr:to>
    <xdr:sp macro="" textlink="">
      <xdr:nvSpPr>
        <xdr:cNvPr id="243" name="フローチャート: 判断 242"/>
        <xdr:cNvSpPr/>
      </xdr:nvSpPr>
      <xdr:spPr>
        <a:xfrm>
          <a:off x="6921500" y="105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4" name="テキスト ボックス 243"/>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5" name="テキスト ボックス 244"/>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6" name="テキスト ボックス 245"/>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7" name="テキスト ボックス 246"/>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8" name="テキスト ボックス 247"/>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74930</xdr:rowOff>
    </xdr:from>
    <xdr:to xmlns:xdr="http://schemas.openxmlformats.org/drawingml/2006/spreadsheetDrawing">
      <xdr:col>55</xdr:col>
      <xdr:colOff>50800</xdr:colOff>
      <xdr:row>60</xdr:row>
      <xdr:rowOff>5080</xdr:rowOff>
    </xdr:to>
    <xdr:sp macro="" textlink="">
      <xdr:nvSpPr>
        <xdr:cNvPr id="249" name="楕円 248"/>
        <xdr:cNvSpPr/>
      </xdr:nvSpPr>
      <xdr:spPr>
        <a:xfrm>
          <a:off x="10426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97790</xdr:rowOff>
    </xdr:from>
    <xdr:ext cx="469900" cy="258445"/>
    <xdr:sp macro="" textlink="">
      <xdr:nvSpPr>
        <xdr:cNvPr id="250" name="【体育館・プール】&#10;一人当たり面積該当値テキスト"/>
        <xdr:cNvSpPr txBox="1"/>
      </xdr:nvSpPr>
      <xdr:spPr>
        <a:xfrm>
          <a:off x="10515600" y="10041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98425</xdr:rowOff>
    </xdr:from>
    <xdr:to xmlns:xdr="http://schemas.openxmlformats.org/drawingml/2006/spreadsheetDrawing">
      <xdr:col>50</xdr:col>
      <xdr:colOff>165100</xdr:colOff>
      <xdr:row>60</xdr:row>
      <xdr:rowOff>29210</xdr:rowOff>
    </xdr:to>
    <xdr:sp macro="" textlink="">
      <xdr:nvSpPr>
        <xdr:cNvPr id="251" name="楕円 250"/>
        <xdr:cNvSpPr/>
      </xdr:nvSpPr>
      <xdr:spPr>
        <a:xfrm>
          <a:off x="9588500" y="10213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125730</xdr:rowOff>
    </xdr:from>
    <xdr:to xmlns:xdr="http://schemas.openxmlformats.org/drawingml/2006/spreadsheetDrawing">
      <xdr:col>55</xdr:col>
      <xdr:colOff>0</xdr:colOff>
      <xdr:row>59</xdr:row>
      <xdr:rowOff>149225</xdr:rowOff>
    </xdr:to>
    <xdr:cxnSp macro="">
      <xdr:nvCxnSpPr>
        <xdr:cNvPr id="252" name="直線コネクタ 251"/>
        <xdr:cNvCxnSpPr/>
      </xdr:nvCxnSpPr>
      <xdr:spPr>
        <a:xfrm flipV="1">
          <a:off x="9639300" y="1024128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117475</xdr:rowOff>
    </xdr:from>
    <xdr:to xmlns:xdr="http://schemas.openxmlformats.org/drawingml/2006/spreadsheetDrawing">
      <xdr:col>46</xdr:col>
      <xdr:colOff>38100</xdr:colOff>
      <xdr:row>60</xdr:row>
      <xdr:rowOff>47625</xdr:rowOff>
    </xdr:to>
    <xdr:sp macro="" textlink="">
      <xdr:nvSpPr>
        <xdr:cNvPr id="253" name="楕円 252"/>
        <xdr:cNvSpPr/>
      </xdr:nvSpPr>
      <xdr:spPr>
        <a:xfrm>
          <a:off x="8699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149225</xdr:rowOff>
    </xdr:from>
    <xdr:to xmlns:xdr="http://schemas.openxmlformats.org/drawingml/2006/spreadsheetDrawing">
      <xdr:col>50</xdr:col>
      <xdr:colOff>114300</xdr:colOff>
      <xdr:row>59</xdr:row>
      <xdr:rowOff>168275</xdr:rowOff>
    </xdr:to>
    <xdr:cxnSp macro="">
      <xdr:nvCxnSpPr>
        <xdr:cNvPr id="254" name="直線コネクタ 253"/>
        <xdr:cNvCxnSpPr/>
      </xdr:nvCxnSpPr>
      <xdr:spPr>
        <a:xfrm flipV="1">
          <a:off x="8750300" y="102647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139065</xdr:rowOff>
    </xdr:from>
    <xdr:to xmlns:xdr="http://schemas.openxmlformats.org/drawingml/2006/spreadsheetDrawing">
      <xdr:col>41</xdr:col>
      <xdr:colOff>101600</xdr:colOff>
      <xdr:row>60</xdr:row>
      <xdr:rowOff>69215</xdr:rowOff>
    </xdr:to>
    <xdr:sp macro="" textlink="">
      <xdr:nvSpPr>
        <xdr:cNvPr id="255" name="楕円 254"/>
        <xdr:cNvSpPr/>
      </xdr:nvSpPr>
      <xdr:spPr>
        <a:xfrm>
          <a:off x="78105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168275</xdr:rowOff>
    </xdr:from>
    <xdr:to xmlns:xdr="http://schemas.openxmlformats.org/drawingml/2006/spreadsheetDrawing">
      <xdr:col>45</xdr:col>
      <xdr:colOff>177800</xdr:colOff>
      <xdr:row>60</xdr:row>
      <xdr:rowOff>18415</xdr:rowOff>
    </xdr:to>
    <xdr:cxnSp macro="">
      <xdr:nvCxnSpPr>
        <xdr:cNvPr id="256" name="直線コネクタ 255"/>
        <xdr:cNvCxnSpPr/>
      </xdr:nvCxnSpPr>
      <xdr:spPr>
        <a:xfrm flipV="1">
          <a:off x="7861300" y="102838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152400</xdr:rowOff>
    </xdr:from>
    <xdr:to xmlns:xdr="http://schemas.openxmlformats.org/drawingml/2006/spreadsheetDrawing">
      <xdr:col>36</xdr:col>
      <xdr:colOff>165100</xdr:colOff>
      <xdr:row>60</xdr:row>
      <xdr:rowOff>82550</xdr:rowOff>
    </xdr:to>
    <xdr:sp macro="" textlink="">
      <xdr:nvSpPr>
        <xdr:cNvPr id="257" name="楕円 256"/>
        <xdr:cNvSpPr/>
      </xdr:nvSpPr>
      <xdr:spPr>
        <a:xfrm>
          <a:off x="6921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18415</xdr:rowOff>
    </xdr:from>
    <xdr:to xmlns:xdr="http://schemas.openxmlformats.org/drawingml/2006/spreadsheetDrawing">
      <xdr:col>41</xdr:col>
      <xdr:colOff>50800</xdr:colOff>
      <xdr:row>60</xdr:row>
      <xdr:rowOff>31750</xdr:rowOff>
    </xdr:to>
    <xdr:cxnSp macro="">
      <xdr:nvCxnSpPr>
        <xdr:cNvPr id="258" name="直線コネクタ 257"/>
        <xdr:cNvCxnSpPr/>
      </xdr:nvCxnSpPr>
      <xdr:spPr>
        <a:xfrm flipV="1">
          <a:off x="6972300" y="103054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134620</xdr:rowOff>
    </xdr:from>
    <xdr:ext cx="469900" cy="258445"/>
    <xdr:sp macro="" textlink="">
      <xdr:nvSpPr>
        <xdr:cNvPr id="259" name="n_1aveValue【体育館・プール】&#10;一人当たり面積"/>
        <xdr:cNvSpPr txBox="1"/>
      </xdr:nvSpPr>
      <xdr:spPr>
        <a:xfrm>
          <a:off x="9391650" y="10593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167640</xdr:rowOff>
    </xdr:from>
    <xdr:ext cx="469265" cy="258445"/>
    <xdr:sp macro="" textlink="">
      <xdr:nvSpPr>
        <xdr:cNvPr id="260" name="n_2aveValue【体育館・プール】&#10;一人当たり面積"/>
        <xdr:cNvSpPr txBox="1"/>
      </xdr:nvSpPr>
      <xdr:spPr>
        <a:xfrm>
          <a:off x="8515350" y="10626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139700</xdr:rowOff>
    </xdr:from>
    <xdr:ext cx="469265" cy="259080"/>
    <xdr:sp macro="" textlink="">
      <xdr:nvSpPr>
        <xdr:cNvPr id="261" name="n_3aveValue【体育館・プール】&#10;一人当たり面積"/>
        <xdr:cNvSpPr txBox="1"/>
      </xdr:nvSpPr>
      <xdr:spPr>
        <a:xfrm>
          <a:off x="7626350" y="10598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5080</xdr:rowOff>
    </xdr:from>
    <xdr:ext cx="469265" cy="259080"/>
    <xdr:sp macro="" textlink="">
      <xdr:nvSpPr>
        <xdr:cNvPr id="262" name="n_4aveValue【体育館・プール】&#10;一人当たり面積"/>
        <xdr:cNvSpPr txBox="1"/>
      </xdr:nvSpPr>
      <xdr:spPr>
        <a:xfrm>
          <a:off x="6737350" y="10634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45085</xdr:rowOff>
    </xdr:from>
    <xdr:ext cx="469900" cy="258445"/>
    <xdr:sp macro="" textlink="">
      <xdr:nvSpPr>
        <xdr:cNvPr id="263" name="n_1mainValue【体育館・プール】&#10;一人当たり面積"/>
        <xdr:cNvSpPr txBox="1"/>
      </xdr:nvSpPr>
      <xdr:spPr>
        <a:xfrm>
          <a:off x="9391650" y="9989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64135</xdr:rowOff>
    </xdr:from>
    <xdr:ext cx="469265" cy="258445"/>
    <xdr:sp macro="" textlink="">
      <xdr:nvSpPr>
        <xdr:cNvPr id="264" name="n_2mainValue【体育館・プール】&#10;一人当たり面積"/>
        <xdr:cNvSpPr txBox="1"/>
      </xdr:nvSpPr>
      <xdr:spPr>
        <a:xfrm>
          <a:off x="8515350" y="100082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86360</xdr:rowOff>
    </xdr:from>
    <xdr:ext cx="469265" cy="258445"/>
    <xdr:sp macro="" textlink="">
      <xdr:nvSpPr>
        <xdr:cNvPr id="265" name="n_3mainValue【体育館・プール】&#10;一人当たり面積"/>
        <xdr:cNvSpPr txBox="1"/>
      </xdr:nvSpPr>
      <xdr:spPr>
        <a:xfrm>
          <a:off x="7626350" y="10030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58</xdr:row>
      <xdr:rowOff>99060</xdr:rowOff>
    </xdr:from>
    <xdr:ext cx="469265" cy="258445"/>
    <xdr:sp macro="" textlink="">
      <xdr:nvSpPr>
        <xdr:cNvPr id="266" name="n_4mainValue【体育館・プール】&#10;一人当たり面積"/>
        <xdr:cNvSpPr txBox="1"/>
      </xdr:nvSpPr>
      <xdr:spPr>
        <a:xfrm>
          <a:off x="6737350" y="10043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91" name="テキスト ボックス 290"/>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2" name="直線コネクタ 2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93" name="テキスト ボックス 292"/>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4" name="直線コネクタ 293"/>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5" name="テキスト ボックス 294"/>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6" name="直線コネクタ 295"/>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7" name="テキスト ボックス 296"/>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8" name="直線コネクタ 297"/>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9" name="テキスト ボックス 298"/>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00" name="直線コネクタ 299"/>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01" name="テキスト ボックス 300"/>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02" name="直線コネクタ 301"/>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3" name="テキスト ボックス 302"/>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4" name="直線コネクタ 303"/>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5" name="テキスト ボックス 304"/>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6" name="直線コネクタ 30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89535</xdr:rowOff>
    </xdr:from>
    <xdr:to xmlns:xdr="http://schemas.openxmlformats.org/drawingml/2006/spreadsheetDrawing">
      <xdr:col>24</xdr:col>
      <xdr:colOff>62865</xdr:colOff>
      <xdr:row>109</xdr:row>
      <xdr:rowOff>35560</xdr:rowOff>
    </xdr:to>
    <xdr:cxnSp macro="">
      <xdr:nvCxnSpPr>
        <xdr:cNvPr id="308" name="直線コネクタ 307"/>
        <xdr:cNvCxnSpPr/>
      </xdr:nvCxnSpPr>
      <xdr:spPr>
        <a:xfrm flipV="1">
          <a:off x="4634865" y="1723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9"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10" name="直線コネクタ 309"/>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36195</xdr:rowOff>
    </xdr:from>
    <xdr:ext cx="340360" cy="259080"/>
    <xdr:sp macro="" textlink="">
      <xdr:nvSpPr>
        <xdr:cNvPr id="311" name="【市民会館】&#10;有形固定資産減価償却率最大値テキスト"/>
        <xdr:cNvSpPr txBox="1"/>
      </xdr:nvSpPr>
      <xdr:spPr>
        <a:xfrm>
          <a:off x="467360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89535</xdr:rowOff>
    </xdr:from>
    <xdr:to xmlns:xdr="http://schemas.openxmlformats.org/drawingml/2006/spreadsheetDrawing">
      <xdr:col>24</xdr:col>
      <xdr:colOff>152400</xdr:colOff>
      <xdr:row>100</xdr:row>
      <xdr:rowOff>89535</xdr:rowOff>
    </xdr:to>
    <xdr:cxnSp macro="">
      <xdr:nvCxnSpPr>
        <xdr:cNvPr id="312" name="直線コネクタ 311"/>
        <xdr:cNvCxnSpPr/>
      </xdr:nvCxnSpPr>
      <xdr:spPr>
        <a:xfrm>
          <a:off x="4546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166370</xdr:rowOff>
    </xdr:from>
    <xdr:ext cx="405130" cy="258445"/>
    <xdr:sp macro="" textlink="">
      <xdr:nvSpPr>
        <xdr:cNvPr id="313" name="【市民会館】&#10;有形固定資産減価償却率平均値テキスト"/>
        <xdr:cNvSpPr txBox="1"/>
      </xdr:nvSpPr>
      <xdr:spPr>
        <a:xfrm>
          <a:off x="4673600" y="179971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15875</xdr:rowOff>
    </xdr:from>
    <xdr:to xmlns:xdr="http://schemas.openxmlformats.org/drawingml/2006/spreadsheetDrawing">
      <xdr:col>24</xdr:col>
      <xdr:colOff>114300</xdr:colOff>
      <xdr:row>105</xdr:row>
      <xdr:rowOff>117475</xdr:rowOff>
    </xdr:to>
    <xdr:sp macro="" textlink="">
      <xdr:nvSpPr>
        <xdr:cNvPr id="314" name="フローチャート: 判断 313"/>
        <xdr:cNvSpPr/>
      </xdr:nvSpPr>
      <xdr:spPr>
        <a:xfrm>
          <a:off x="4584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151130</xdr:rowOff>
    </xdr:from>
    <xdr:to xmlns:xdr="http://schemas.openxmlformats.org/drawingml/2006/spreadsheetDrawing">
      <xdr:col>20</xdr:col>
      <xdr:colOff>38100</xdr:colOff>
      <xdr:row>105</xdr:row>
      <xdr:rowOff>81280</xdr:rowOff>
    </xdr:to>
    <xdr:sp macro="" textlink="">
      <xdr:nvSpPr>
        <xdr:cNvPr id="315" name="フローチャート: 判断 314"/>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156210</xdr:rowOff>
    </xdr:from>
    <xdr:to xmlns:xdr="http://schemas.openxmlformats.org/drawingml/2006/spreadsheetDrawing">
      <xdr:col>15</xdr:col>
      <xdr:colOff>101600</xdr:colOff>
      <xdr:row>105</xdr:row>
      <xdr:rowOff>86360</xdr:rowOff>
    </xdr:to>
    <xdr:sp macro="" textlink="">
      <xdr:nvSpPr>
        <xdr:cNvPr id="316" name="フローチャート: 判断 315"/>
        <xdr:cNvSpPr/>
      </xdr:nvSpPr>
      <xdr:spPr>
        <a:xfrm>
          <a:off x="2857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110490</xdr:rowOff>
    </xdr:from>
    <xdr:to xmlns:xdr="http://schemas.openxmlformats.org/drawingml/2006/spreadsheetDrawing">
      <xdr:col>10</xdr:col>
      <xdr:colOff>165100</xdr:colOff>
      <xdr:row>105</xdr:row>
      <xdr:rowOff>40640</xdr:rowOff>
    </xdr:to>
    <xdr:sp macro="" textlink="">
      <xdr:nvSpPr>
        <xdr:cNvPr id="317" name="フローチャート: 判断 316"/>
        <xdr:cNvSpPr/>
      </xdr:nvSpPr>
      <xdr:spPr>
        <a:xfrm>
          <a:off x="19685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87630</xdr:rowOff>
    </xdr:from>
    <xdr:to xmlns:xdr="http://schemas.openxmlformats.org/drawingml/2006/spreadsheetDrawing">
      <xdr:col>6</xdr:col>
      <xdr:colOff>38100</xdr:colOff>
      <xdr:row>105</xdr:row>
      <xdr:rowOff>17780</xdr:rowOff>
    </xdr:to>
    <xdr:sp macro="" textlink="">
      <xdr:nvSpPr>
        <xdr:cNvPr id="318" name="フローチャート: 判断 317"/>
        <xdr:cNvSpPr/>
      </xdr:nvSpPr>
      <xdr:spPr>
        <a:xfrm>
          <a:off x="10795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9" name="テキスト ボックス 31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20" name="テキスト ボックス 31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21" name="テキスト ボックス 32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22" name="テキスト ボックス 32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3" name="テキスト ボックス 32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38735</xdr:rowOff>
    </xdr:from>
    <xdr:to xmlns:xdr="http://schemas.openxmlformats.org/drawingml/2006/spreadsheetDrawing">
      <xdr:col>24</xdr:col>
      <xdr:colOff>114300</xdr:colOff>
      <xdr:row>104</xdr:row>
      <xdr:rowOff>140335</xdr:rowOff>
    </xdr:to>
    <xdr:sp macro="" textlink="">
      <xdr:nvSpPr>
        <xdr:cNvPr id="324" name="楕円 323"/>
        <xdr:cNvSpPr/>
      </xdr:nvSpPr>
      <xdr:spPr>
        <a:xfrm>
          <a:off x="4584700" y="178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61595</xdr:rowOff>
    </xdr:from>
    <xdr:ext cx="405130" cy="259080"/>
    <xdr:sp macro="" textlink="">
      <xdr:nvSpPr>
        <xdr:cNvPr id="325" name="【市民会館】&#10;有形固定資産減価償却率該当値テキスト"/>
        <xdr:cNvSpPr txBox="1"/>
      </xdr:nvSpPr>
      <xdr:spPr>
        <a:xfrm>
          <a:off x="4673600" y="1772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133350</xdr:rowOff>
    </xdr:from>
    <xdr:to xmlns:xdr="http://schemas.openxmlformats.org/drawingml/2006/spreadsheetDrawing">
      <xdr:col>20</xdr:col>
      <xdr:colOff>38100</xdr:colOff>
      <xdr:row>104</xdr:row>
      <xdr:rowOff>63500</xdr:rowOff>
    </xdr:to>
    <xdr:sp macro="" textlink="">
      <xdr:nvSpPr>
        <xdr:cNvPr id="326" name="楕円 325"/>
        <xdr:cNvSpPr/>
      </xdr:nvSpPr>
      <xdr:spPr>
        <a:xfrm>
          <a:off x="3746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12700</xdr:rowOff>
    </xdr:from>
    <xdr:to xmlns:xdr="http://schemas.openxmlformats.org/drawingml/2006/spreadsheetDrawing">
      <xdr:col>24</xdr:col>
      <xdr:colOff>63500</xdr:colOff>
      <xdr:row>104</xdr:row>
      <xdr:rowOff>89535</xdr:rowOff>
    </xdr:to>
    <xdr:cxnSp macro="">
      <xdr:nvCxnSpPr>
        <xdr:cNvPr id="327" name="直線コネクタ 326"/>
        <xdr:cNvCxnSpPr/>
      </xdr:nvCxnSpPr>
      <xdr:spPr>
        <a:xfrm>
          <a:off x="3797300" y="1784350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95885</xdr:rowOff>
    </xdr:from>
    <xdr:to xmlns:xdr="http://schemas.openxmlformats.org/drawingml/2006/spreadsheetDrawing">
      <xdr:col>15</xdr:col>
      <xdr:colOff>101600</xdr:colOff>
      <xdr:row>104</xdr:row>
      <xdr:rowOff>26035</xdr:rowOff>
    </xdr:to>
    <xdr:sp macro="" textlink="">
      <xdr:nvSpPr>
        <xdr:cNvPr id="328" name="楕円 327"/>
        <xdr:cNvSpPr/>
      </xdr:nvSpPr>
      <xdr:spPr>
        <a:xfrm>
          <a:off x="2857500" y="177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146685</xdr:rowOff>
    </xdr:from>
    <xdr:to xmlns:xdr="http://schemas.openxmlformats.org/drawingml/2006/spreadsheetDrawing">
      <xdr:col>19</xdr:col>
      <xdr:colOff>177800</xdr:colOff>
      <xdr:row>104</xdr:row>
      <xdr:rowOff>12700</xdr:rowOff>
    </xdr:to>
    <xdr:cxnSp macro="">
      <xdr:nvCxnSpPr>
        <xdr:cNvPr id="329" name="直線コネクタ 328"/>
        <xdr:cNvCxnSpPr/>
      </xdr:nvCxnSpPr>
      <xdr:spPr>
        <a:xfrm>
          <a:off x="2908300" y="178060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56515</xdr:rowOff>
    </xdr:from>
    <xdr:to xmlns:xdr="http://schemas.openxmlformats.org/drawingml/2006/spreadsheetDrawing">
      <xdr:col>10</xdr:col>
      <xdr:colOff>165100</xdr:colOff>
      <xdr:row>103</xdr:row>
      <xdr:rowOff>158115</xdr:rowOff>
    </xdr:to>
    <xdr:sp macro="" textlink="">
      <xdr:nvSpPr>
        <xdr:cNvPr id="330" name="楕円 329"/>
        <xdr:cNvSpPr/>
      </xdr:nvSpPr>
      <xdr:spPr>
        <a:xfrm>
          <a:off x="1968500" y="177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107315</xdr:rowOff>
    </xdr:from>
    <xdr:to xmlns:xdr="http://schemas.openxmlformats.org/drawingml/2006/spreadsheetDrawing">
      <xdr:col>15</xdr:col>
      <xdr:colOff>50800</xdr:colOff>
      <xdr:row>103</xdr:row>
      <xdr:rowOff>146685</xdr:rowOff>
    </xdr:to>
    <xdr:cxnSp macro="">
      <xdr:nvCxnSpPr>
        <xdr:cNvPr id="331" name="直線コネクタ 330"/>
        <xdr:cNvCxnSpPr/>
      </xdr:nvCxnSpPr>
      <xdr:spPr>
        <a:xfrm>
          <a:off x="2019300" y="177666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19050</xdr:rowOff>
    </xdr:from>
    <xdr:to xmlns:xdr="http://schemas.openxmlformats.org/drawingml/2006/spreadsheetDrawing">
      <xdr:col>6</xdr:col>
      <xdr:colOff>38100</xdr:colOff>
      <xdr:row>103</xdr:row>
      <xdr:rowOff>120650</xdr:rowOff>
    </xdr:to>
    <xdr:sp macro="" textlink="">
      <xdr:nvSpPr>
        <xdr:cNvPr id="332" name="楕円 331"/>
        <xdr:cNvSpPr/>
      </xdr:nvSpPr>
      <xdr:spPr>
        <a:xfrm>
          <a:off x="1079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69850</xdr:rowOff>
    </xdr:from>
    <xdr:to xmlns:xdr="http://schemas.openxmlformats.org/drawingml/2006/spreadsheetDrawing">
      <xdr:col>10</xdr:col>
      <xdr:colOff>114300</xdr:colOff>
      <xdr:row>103</xdr:row>
      <xdr:rowOff>107315</xdr:rowOff>
    </xdr:to>
    <xdr:cxnSp macro="">
      <xdr:nvCxnSpPr>
        <xdr:cNvPr id="333" name="直線コネクタ 332"/>
        <xdr:cNvCxnSpPr/>
      </xdr:nvCxnSpPr>
      <xdr:spPr>
        <a:xfrm>
          <a:off x="1130300" y="177292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72390</xdr:rowOff>
    </xdr:from>
    <xdr:ext cx="405130" cy="259080"/>
    <xdr:sp macro="" textlink="">
      <xdr:nvSpPr>
        <xdr:cNvPr id="334" name="n_1aveValue【市民会館】&#10;有形固定資産減価償却率"/>
        <xdr:cNvSpPr txBox="1"/>
      </xdr:nvSpPr>
      <xdr:spPr>
        <a:xfrm>
          <a:off x="3582035" y="18074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77470</xdr:rowOff>
    </xdr:from>
    <xdr:ext cx="404495" cy="258445"/>
    <xdr:sp macro="" textlink="">
      <xdr:nvSpPr>
        <xdr:cNvPr id="335" name="n_2aveValue【市民会館】&#10;有形固定資産減価償却率"/>
        <xdr:cNvSpPr txBox="1"/>
      </xdr:nvSpPr>
      <xdr:spPr>
        <a:xfrm>
          <a:off x="2705735" y="18079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31750</xdr:rowOff>
    </xdr:from>
    <xdr:ext cx="404495" cy="258445"/>
    <xdr:sp macro="" textlink="">
      <xdr:nvSpPr>
        <xdr:cNvPr id="336" name="n_3aveValue【市民会館】&#10;有形固定資産減価償却率"/>
        <xdr:cNvSpPr txBox="1"/>
      </xdr:nvSpPr>
      <xdr:spPr>
        <a:xfrm>
          <a:off x="1816735" y="18034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8890</xdr:rowOff>
    </xdr:from>
    <xdr:ext cx="404495" cy="258445"/>
    <xdr:sp macro="" textlink="">
      <xdr:nvSpPr>
        <xdr:cNvPr id="337" name="n_4aveValue【市民会館】&#10;有形固定資産減価償却率"/>
        <xdr:cNvSpPr txBox="1"/>
      </xdr:nvSpPr>
      <xdr:spPr>
        <a:xfrm>
          <a:off x="927735" y="18011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80010</xdr:rowOff>
    </xdr:from>
    <xdr:ext cx="405130" cy="259080"/>
    <xdr:sp macro="" textlink="">
      <xdr:nvSpPr>
        <xdr:cNvPr id="338" name="n_1mainValue【市民会館】&#10;有形固定資産減価償却率"/>
        <xdr:cNvSpPr txBox="1"/>
      </xdr:nvSpPr>
      <xdr:spPr>
        <a:xfrm>
          <a:off x="3582035" y="17567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42545</xdr:rowOff>
    </xdr:from>
    <xdr:ext cx="404495" cy="258445"/>
    <xdr:sp macro="" textlink="">
      <xdr:nvSpPr>
        <xdr:cNvPr id="339" name="n_2mainValue【市民会館】&#10;有形固定資産減価償却率"/>
        <xdr:cNvSpPr txBox="1"/>
      </xdr:nvSpPr>
      <xdr:spPr>
        <a:xfrm>
          <a:off x="2705735" y="17530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3175</xdr:rowOff>
    </xdr:from>
    <xdr:ext cx="404495" cy="259080"/>
    <xdr:sp macro="" textlink="">
      <xdr:nvSpPr>
        <xdr:cNvPr id="340" name="n_3mainValue【市民会館】&#10;有形固定資産減価償却率"/>
        <xdr:cNvSpPr txBox="1"/>
      </xdr:nvSpPr>
      <xdr:spPr>
        <a:xfrm>
          <a:off x="1816735" y="17491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137160</xdr:rowOff>
    </xdr:from>
    <xdr:ext cx="404495" cy="259080"/>
    <xdr:sp macro="" textlink="">
      <xdr:nvSpPr>
        <xdr:cNvPr id="341" name="n_4mainValue【市民会館】&#10;有形固定資産減価償却率"/>
        <xdr:cNvSpPr txBox="1"/>
      </xdr:nvSpPr>
      <xdr:spPr>
        <a:xfrm>
          <a:off x="927735" y="17453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50" name="テキスト ボックス 349"/>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51" name="直線コネクタ 35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52" name="直線コネクタ 35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53" name="テキスト ボックス 352"/>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4" name="直線コネクタ 35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5" name="テキスト ボックス 354"/>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6" name="直線コネクタ 35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7" name="テキスト ボックス 356"/>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8" name="直線コネクタ 35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9" name="テキスト ボックス 358"/>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60" name="直線コネクタ 35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61" name="テキスト ボックス 360"/>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62" name="直線コネクタ 3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63" name="テキスト ボックス 362"/>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68580</xdr:rowOff>
    </xdr:from>
    <xdr:to xmlns:xdr="http://schemas.openxmlformats.org/drawingml/2006/spreadsheetDrawing">
      <xdr:col>54</xdr:col>
      <xdr:colOff>189865</xdr:colOff>
      <xdr:row>108</xdr:row>
      <xdr:rowOff>141605</xdr:rowOff>
    </xdr:to>
    <xdr:cxnSp macro="">
      <xdr:nvCxnSpPr>
        <xdr:cNvPr id="365" name="直線コネクタ 364"/>
        <xdr:cNvCxnSpPr/>
      </xdr:nvCxnSpPr>
      <xdr:spPr>
        <a:xfrm flipV="1">
          <a:off x="10476865" y="1738503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145415</xdr:rowOff>
    </xdr:from>
    <xdr:ext cx="469900" cy="258445"/>
    <xdr:sp macro="" textlink="">
      <xdr:nvSpPr>
        <xdr:cNvPr id="366" name="【市民会館】&#10;一人当たり面積最小値テキスト"/>
        <xdr:cNvSpPr txBox="1"/>
      </xdr:nvSpPr>
      <xdr:spPr>
        <a:xfrm>
          <a:off x="10515600" y="18662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141605</xdr:rowOff>
    </xdr:from>
    <xdr:to xmlns:xdr="http://schemas.openxmlformats.org/drawingml/2006/spreadsheetDrawing">
      <xdr:col>55</xdr:col>
      <xdr:colOff>88900</xdr:colOff>
      <xdr:row>108</xdr:row>
      <xdr:rowOff>141605</xdr:rowOff>
    </xdr:to>
    <xdr:cxnSp macro="">
      <xdr:nvCxnSpPr>
        <xdr:cNvPr id="367" name="直線コネクタ 366"/>
        <xdr:cNvCxnSpPr/>
      </xdr:nvCxnSpPr>
      <xdr:spPr>
        <a:xfrm>
          <a:off x="10388600" y="186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15240</xdr:rowOff>
    </xdr:from>
    <xdr:ext cx="469900" cy="259080"/>
    <xdr:sp macro="" textlink="">
      <xdr:nvSpPr>
        <xdr:cNvPr id="368" name="【市民会館】&#10;一人当たり面積最大値テキスト"/>
        <xdr:cNvSpPr txBox="1"/>
      </xdr:nvSpPr>
      <xdr:spPr>
        <a:xfrm>
          <a:off x="10515600" y="1716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68580</xdr:rowOff>
    </xdr:from>
    <xdr:to xmlns:xdr="http://schemas.openxmlformats.org/drawingml/2006/spreadsheetDrawing">
      <xdr:col>55</xdr:col>
      <xdr:colOff>88900</xdr:colOff>
      <xdr:row>101</xdr:row>
      <xdr:rowOff>68580</xdr:rowOff>
    </xdr:to>
    <xdr:cxnSp macro="">
      <xdr:nvCxnSpPr>
        <xdr:cNvPr id="369" name="直線コネクタ 368"/>
        <xdr:cNvCxnSpPr/>
      </xdr:nvCxnSpPr>
      <xdr:spPr>
        <a:xfrm>
          <a:off x="10388600" y="1738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114300</xdr:rowOff>
    </xdr:from>
    <xdr:ext cx="469900" cy="259080"/>
    <xdr:sp macro="" textlink="">
      <xdr:nvSpPr>
        <xdr:cNvPr id="370" name="【市民会館】&#10;一人当たり面積平均値テキスト"/>
        <xdr:cNvSpPr txBox="1"/>
      </xdr:nvSpPr>
      <xdr:spPr>
        <a:xfrm>
          <a:off x="10515600" y="18288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135890</xdr:rowOff>
    </xdr:from>
    <xdr:to xmlns:xdr="http://schemas.openxmlformats.org/drawingml/2006/spreadsheetDrawing">
      <xdr:col>55</xdr:col>
      <xdr:colOff>50800</xdr:colOff>
      <xdr:row>107</xdr:row>
      <xdr:rowOff>66040</xdr:rowOff>
    </xdr:to>
    <xdr:sp macro="" textlink="">
      <xdr:nvSpPr>
        <xdr:cNvPr id="371" name="フローチャート: 判断 370"/>
        <xdr:cNvSpPr/>
      </xdr:nvSpPr>
      <xdr:spPr>
        <a:xfrm>
          <a:off x="10426700" y="1830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132080</xdr:rowOff>
    </xdr:from>
    <xdr:to xmlns:xdr="http://schemas.openxmlformats.org/drawingml/2006/spreadsheetDrawing">
      <xdr:col>50</xdr:col>
      <xdr:colOff>165100</xdr:colOff>
      <xdr:row>107</xdr:row>
      <xdr:rowOff>61595</xdr:rowOff>
    </xdr:to>
    <xdr:sp macro="" textlink="">
      <xdr:nvSpPr>
        <xdr:cNvPr id="372" name="フローチャート: 判断 371"/>
        <xdr:cNvSpPr/>
      </xdr:nvSpPr>
      <xdr:spPr>
        <a:xfrm>
          <a:off x="9588500" y="18305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143510</xdr:rowOff>
    </xdr:from>
    <xdr:to xmlns:xdr="http://schemas.openxmlformats.org/drawingml/2006/spreadsheetDrawing">
      <xdr:col>46</xdr:col>
      <xdr:colOff>38100</xdr:colOff>
      <xdr:row>107</xdr:row>
      <xdr:rowOff>73025</xdr:rowOff>
    </xdr:to>
    <xdr:sp macro="" textlink="">
      <xdr:nvSpPr>
        <xdr:cNvPr id="373" name="フローチャート: 判断 372"/>
        <xdr:cNvSpPr/>
      </xdr:nvSpPr>
      <xdr:spPr>
        <a:xfrm>
          <a:off x="8699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148590</xdr:rowOff>
    </xdr:from>
    <xdr:to xmlns:xdr="http://schemas.openxmlformats.org/drawingml/2006/spreadsheetDrawing">
      <xdr:col>41</xdr:col>
      <xdr:colOff>101600</xdr:colOff>
      <xdr:row>107</xdr:row>
      <xdr:rowOff>78740</xdr:rowOff>
    </xdr:to>
    <xdr:sp macro="" textlink="">
      <xdr:nvSpPr>
        <xdr:cNvPr id="374" name="フローチャート: 判断 373"/>
        <xdr:cNvSpPr/>
      </xdr:nvSpPr>
      <xdr:spPr>
        <a:xfrm>
          <a:off x="7810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39370</xdr:rowOff>
    </xdr:from>
    <xdr:to xmlns:xdr="http://schemas.openxmlformats.org/drawingml/2006/spreadsheetDrawing">
      <xdr:col>36</xdr:col>
      <xdr:colOff>165100</xdr:colOff>
      <xdr:row>107</xdr:row>
      <xdr:rowOff>140970</xdr:rowOff>
    </xdr:to>
    <xdr:sp macro="" textlink="">
      <xdr:nvSpPr>
        <xdr:cNvPr id="375" name="フローチャート: 判断 374"/>
        <xdr:cNvSpPr/>
      </xdr:nvSpPr>
      <xdr:spPr>
        <a:xfrm>
          <a:off x="6921500" y="183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6" name="テキスト ボックス 3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7" name="テキスト ボックス 3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8" name="テキスト ボックス 3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9" name="テキスト ボックス 3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80" name="テキスト ボックス 3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127635</xdr:rowOff>
    </xdr:from>
    <xdr:to xmlns:xdr="http://schemas.openxmlformats.org/drawingml/2006/spreadsheetDrawing">
      <xdr:col>55</xdr:col>
      <xdr:colOff>50800</xdr:colOff>
      <xdr:row>106</xdr:row>
      <xdr:rowOff>57785</xdr:rowOff>
    </xdr:to>
    <xdr:sp macro="" textlink="">
      <xdr:nvSpPr>
        <xdr:cNvPr id="381" name="楕円 380"/>
        <xdr:cNvSpPr/>
      </xdr:nvSpPr>
      <xdr:spPr>
        <a:xfrm>
          <a:off x="10426700" y="181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150495</xdr:rowOff>
    </xdr:from>
    <xdr:ext cx="469900" cy="259080"/>
    <xdr:sp macro="" textlink="">
      <xdr:nvSpPr>
        <xdr:cNvPr id="382" name="【市民会館】&#10;一人当たり面積該当値テキスト"/>
        <xdr:cNvSpPr txBox="1"/>
      </xdr:nvSpPr>
      <xdr:spPr>
        <a:xfrm>
          <a:off x="10515600" y="1798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142240</xdr:rowOff>
    </xdr:from>
    <xdr:to xmlns:xdr="http://schemas.openxmlformats.org/drawingml/2006/spreadsheetDrawing">
      <xdr:col>50</xdr:col>
      <xdr:colOff>165100</xdr:colOff>
      <xdr:row>106</xdr:row>
      <xdr:rowOff>72390</xdr:rowOff>
    </xdr:to>
    <xdr:sp macro="" textlink="">
      <xdr:nvSpPr>
        <xdr:cNvPr id="383" name="楕円 382"/>
        <xdr:cNvSpPr/>
      </xdr:nvSpPr>
      <xdr:spPr>
        <a:xfrm>
          <a:off x="958850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6985</xdr:rowOff>
    </xdr:from>
    <xdr:to xmlns:xdr="http://schemas.openxmlformats.org/drawingml/2006/spreadsheetDrawing">
      <xdr:col>55</xdr:col>
      <xdr:colOff>0</xdr:colOff>
      <xdr:row>106</xdr:row>
      <xdr:rowOff>21590</xdr:rowOff>
    </xdr:to>
    <xdr:cxnSp macro="">
      <xdr:nvCxnSpPr>
        <xdr:cNvPr id="384" name="直線コネクタ 383"/>
        <xdr:cNvCxnSpPr/>
      </xdr:nvCxnSpPr>
      <xdr:spPr>
        <a:xfrm flipV="1">
          <a:off x="9639300" y="1818068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154940</xdr:rowOff>
    </xdr:from>
    <xdr:to xmlns:xdr="http://schemas.openxmlformats.org/drawingml/2006/spreadsheetDrawing">
      <xdr:col>46</xdr:col>
      <xdr:colOff>38100</xdr:colOff>
      <xdr:row>106</xdr:row>
      <xdr:rowOff>84455</xdr:rowOff>
    </xdr:to>
    <xdr:sp macro="" textlink="">
      <xdr:nvSpPr>
        <xdr:cNvPr id="385" name="楕円 384"/>
        <xdr:cNvSpPr/>
      </xdr:nvSpPr>
      <xdr:spPr>
        <a:xfrm>
          <a:off x="8699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21590</xdr:rowOff>
    </xdr:from>
    <xdr:to xmlns:xdr="http://schemas.openxmlformats.org/drawingml/2006/spreadsheetDrawing">
      <xdr:col>50</xdr:col>
      <xdr:colOff>114300</xdr:colOff>
      <xdr:row>106</xdr:row>
      <xdr:rowOff>33655</xdr:rowOff>
    </xdr:to>
    <xdr:cxnSp macro="">
      <xdr:nvCxnSpPr>
        <xdr:cNvPr id="386" name="直線コネクタ 385"/>
        <xdr:cNvCxnSpPr/>
      </xdr:nvCxnSpPr>
      <xdr:spPr>
        <a:xfrm flipV="1">
          <a:off x="8750300" y="181952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166370</xdr:rowOff>
    </xdr:from>
    <xdr:to xmlns:xdr="http://schemas.openxmlformats.org/drawingml/2006/spreadsheetDrawing">
      <xdr:col>41</xdr:col>
      <xdr:colOff>101600</xdr:colOff>
      <xdr:row>106</xdr:row>
      <xdr:rowOff>96520</xdr:rowOff>
    </xdr:to>
    <xdr:sp macro="" textlink="">
      <xdr:nvSpPr>
        <xdr:cNvPr id="387" name="楕円 386"/>
        <xdr:cNvSpPr/>
      </xdr:nvSpPr>
      <xdr:spPr>
        <a:xfrm>
          <a:off x="781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33655</xdr:rowOff>
    </xdr:from>
    <xdr:to xmlns:xdr="http://schemas.openxmlformats.org/drawingml/2006/spreadsheetDrawing">
      <xdr:col>45</xdr:col>
      <xdr:colOff>177800</xdr:colOff>
      <xdr:row>106</xdr:row>
      <xdr:rowOff>45720</xdr:rowOff>
    </xdr:to>
    <xdr:cxnSp macro="">
      <xdr:nvCxnSpPr>
        <xdr:cNvPr id="388" name="直線コネクタ 387"/>
        <xdr:cNvCxnSpPr/>
      </xdr:nvCxnSpPr>
      <xdr:spPr>
        <a:xfrm flipV="1">
          <a:off x="7861300" y="182073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3175</xdr:rowOff>
    </xdr:from>
    <xdr:to xmlns:xdr="http://schemas.openxmlformats.org/drawingml/2006/spreadsheetDrawing">
      <xdr:col>36</xdr:col>
      <xdr:colOff>165100</xdr:colOff>
      <xdr:row>106</xdr:row>
      <xdr:rowOff>104775</xdr:rowOff>
    </xdr:to>
    <xdr:sp macro="" textlink="">
      <xdr:nvSpPr>
        <xdr:cNvPr id="389" name="楕円 388"/>
        <xdr:cNvSpPr/>
      </xdr:nvSpPr>
      <xdr:spPr>
        <a:xfrm>
          <a:off x="6921500" y="181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45720</xdr:rowOff>
    </xdr:from>
    <xdr:to xmlns:xdr="http://schemas.openxmlformats.org/drawingml/2006/spreadsheetDrawing">
      <xdr:col>41</xdr:col>
      <xdr:colOff>50800</xdr:colOff>
      <xdr:row>106</xdr:row>
      <xdr:rowOff>53975</xdr:rowOff>
    </xdr:to>
    <xdr:cxnSp macro="">
      <xdr:nvCxnSpPr>
        <xdr:cNvPr id="390" name="直線コネクタ 389"/>
        <xdr:cNvCxnSpPr/>
      </xdr:nvCxnSpPr>
      <xdr:spPr>
        <a:xfrm flipV="1">
          <a:off x="6972300" y="182194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52705</xdr:rowOff>
    </xdr:from>
    <xdr:ext cx="469900" cy="258445"/>
    <xdr:sp macro="" textlink="">
      <xdr:nvSpPr>
        <xdr:cNvPr id="391" name="n_1aveValue【市民会館】&#10;一人当たり面積"/>
        <xdr:cNvSpPr txBox="1"/>
      </xdr:nvSpPr>
      <xdr:spPr>
        <a:xfrm>
          <a:off x="9391650" y="183978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64135</xdr:rowOff>
    </xdr:from>
    <xdr:ext cx="469265" cy="258445"/>
    <xdr:sp macro="" textlink="">
      <xdr:nvSpPr>
        <xdr:cNvPr id="392" name="n_2aveValue【市民会館】&#10;一人当たり面積"/>
        <xdr:cNvSpPr txBox="1"/>
      </xdr:nvSpPr>
      <xdr:spPr>
        <a:xfrm>
          <a:off x="8515350" y="1840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69850</xdr:rowOff>
    </xdr:from>
    <xdr:ext cx="469265" cy="259080"/>
    <xdr:sp macro="" textlink="">
      <xdr:nvSpPr>
        <xdr:cNvPr id="393" name="n_3aveValue【市民会館】&#10;一人当たり面積"/>
        <xdr:cNvSpPr txBox="1"/>
      </xdr:nvSpPr>
      <xdr:spPr>
        <a:xfrm>
          <a:off x="7626350" y="18415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132080</xdr:rowOff>
    </xdr:from>
    <xdr:ext cx="469265" cy="258445"/>
    <xdr:sp macro="" textlink="">
      <xdr:nvSpPr>
        <xdr:cNvPr id="394" name="n_4aveValue【市民会館】&#10;一人当たり面積"/>
        <xdr:cNvSpPr txBox="1"/>
      </xdr:nvSpPr>
      <xdr:spPr>
        <a:xfrm>
          <a:off x="6737350" y="18477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88900</xdr:rowOff>
    </xdr:from>
    <xdr:ext cx="469900" cy="258445"/>
    <xdr:sp macro="" textlink="">
      <xdr:nvSpPr>
        <xdr:cNvPr id="395" name="n_1mainValue【市民会館】&#10;一人当たり面積"/>
        <xdr:cNvSpPr txBox="1"/>
      </xdr:nvSpPr>
      <xdr:spPr>
        <a:xfrm>
          <a:off x="9391650" y="17919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100965</xdr:rowOff>
    </xdr:from>
    <xdr:ext cx="469265" cy="258445"/>
    <xdr:sp macro="" textlink="">
      <xdr:nvSpPr>
        <xdr:cNvPr id="396" name="n_2mainValue【市民会館】&#10;一人当たり面積"/>
        <xdr:cNvSpPr txBox="1"/>
      </xdr:nvSpPr>
      <xdr:spPr>
        <a:xfrm>
          <a:off x="8515350" y="17931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113030</xdr:rowOff>
    </xdr:from>
    <xdr:ext cx="469265" cy="259080"/>
    <xdr:sp macro="" textlink="">
      <xdr:nvSpPr>
        <xdr:cNvPr id="397" name="n_3mainValue【市民会館】&#10;一人当たり面積"/>
        <xdr:cNvSpPr txBox="1"/>
      </xdr:nvSpPr>
      <xdr:spPr>
        <a:xfrm>
          <a:off x="7626350" y="17943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121285</xdr:rowOff>
    </xdr:from>
    <xdr:ext cx="469265" cy="258445"/>
    <xdr:sp macro="" textlink="">
      <xdr:nvSpPr>
        <xdr:cNvPr id="398" name="n_4mainValue【市民会館】&#10;一人当たり面積"/>
        <xdr:cNvSpPr txBox="1"/>
      </xdr:nvSpPr>
      <xdr:spPr>
        <a:xfrm>
          <a:off x="6737350" y="17952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23" name="テキスト ボックス 42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4" name="直線コネクタ 4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25" name="テキスト ボックス 42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6" name="直線コネクタ 4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427" name="テキスト ボックス 426"/>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8" name="直線コネクタ 4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9" name="テキスト ボックス 4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30" name="直線コネクタ 4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431" name="テキスト ボックス 43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32" name="直線コネクタ 4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33" name="テキスト ボックス 4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4" name="直線コネクタ 4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35" name="テキスト ボックス 43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6" name="直線コネクタ 4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437" name="テキスト ボックス 436"/>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8" name="直線コネクタ 4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80010</xdr:rowOff>
    </xdr:from>
    <xdr:to xmlns:xdr="http://schemas.openxmlformats.org/drawingml/2006/spreadsheetDrawing">
      <xdr:col>85</xdr:col>
      <xdr:colOff>126365</xdr:colOff>
      <xdr:row>64</xdr:row>
      <xdr:rowOff>116205</xdr:rowOff>
    </xdr:to>
    <xdr:cxnSp macro="">
      <xdr:nvCxnSpPr>
        <xdr:cNvPr id="440" name="直線コネクタ 439"/>
        <xdr:cNvCxnSpPr/>
      </xdr:nvCxnSpPr>
      <xdr:spPr>
        <a:xfrm flipV="1">
          <a:off x="16318865" y="950976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120650</xdr:rowOff>
    </xdr:from>
    <xdr:ext cx="405130" cy="258445"/>
    <xdr:sp macro="" textlink="">
      <xdr:nvSpPr>
        <xdr:cNvPr id="441" name="【保健センター・保健所】&#10;有形固定資産減価償却率最小値テキスト"/>
        <xdr:cNvSpPr txBox="1"/>
      </xdr:nvSpPr>
      <xdr:spPr>
        <a:xfrm>
          <a:off x="16357600" y="11093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116205</xdr:rowOff>
    </xdr:from>
    <xdr:to xmlns:xdr="http://schemas.openxmlformats.org/drawingml/2006/spreadsheetDrawing">
      <xdr:col>86</xdr:col>
      <xdr:colOff>25400</xdr:colOff>
      <xdr:row>64</xdr:row>
      <xdr:rowOff>116205</xdr:rowOff>
    </xdr:to>
    <xdr:cxnSp macro="">
      <xdr:nvCxnSpPr>
        <xdr:cNvPr id="442" name="直線コネクタ 441"/>
        <xdr:cNvCxnSpPr/>
      </xdr:nvCxnSpPr>
      <xdr:spPr>
        <a:xfrm>
          <a:off x="16230600" y="1108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26670</xdr:rowOff>
    </xdr:from>
    <xdr:ext cx="340360" cy="259080"/>
    <xdr:sp macro="" textlink="">
      <xdr:nvSpPr>
        <xdr:cNvPr id="443" name="【保健センター・保健所】&#10;有形固定資産減価償却率最大値テキスト"/>
        <xdr:cNvSpPr txBox="1"/>
      </xdr:nvSpPr>
      <xdr:spPr>
        <a:xfrm>
          <a:off x="16357600" y="92849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80010</xdr:rowOff>
    </xdr:from>
    <xdr:to xmlns:xdr="http://schemas.openxmlformats.org/drawingml/2006/spreadsheetDrawing">
      <xdr:col>86</xdr:col>
      <xdr:colOff>25400</xdr:colOff>
      <xdr:row>55</xdr:row>
      <xdr:rowOff>80010</xdr:rowOff>
    </xdr:to>
    <xdr:cxnSp macro="">
      <xdr:nvCxnSpPr>
        <xdr:cNvPr id="444" name="直線コネクタ 443"/>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24130</xdr:rowOff>
    </xdr:from>
    <xdr:ext cx="405130" cy="259080"/>
    <xdr:sp macro="" textlink="">
      <xdr:nvSpPr>
        <xdr:cNvPr id="445" name="【保健センター・保健所】&#10;有形固定資産減価償却率平均値テキスト"/>
        <xdr:cNvSpPr txBox="1"/>
      </xdr:nvSpPr>
      <xdr:spPr>
        <a:xfrm>
          <a:off x="16357600" y="10139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1270</xdr:rowOff>
    </xdr:from>
    <xdr:to xmlns:xdr="http://schemas.openxmlformats.org/drawingml/2006/spreadsheetDrawing">
      <xdr:col>85</xdr:col>
      <xdr:colOff>177800</xdr:colOff>
      <xdr:row>60</xdr:row>
      <xdr:rowOff>102870</xdr:rowOff>
    </xdr:to>
    <xdr:sp macro="" textlink="">
      <xdr:nvSpPr>
        <xdr:cNvPr id="446" name="フローチャート: 判断 445"/>
        <xdr:cNvSpPr/>
      </xdr:nvSpPr>
      <xdr:spPr>
        <a:xfrm>
          <a:off x="16268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9525</xdr:rowOff>
    </xdr:from>
    <xdr:to xmlns:xdr="http://schemas.openxmlformats.org/drawingml/2006/spreadsheetDrawing">
      <xdr:col>81</xdr:col>
      <xdr:colOff>101600</xdr:colOff>
      <xdr:row>60</xdr:row>
      <xdr:rowOff>111125</xdr:rowOff>
    </xdr:to>
    <xdr:sp macro="" textlink="">
      <xdr:nvSpPr>
        <xdr:cNvPr id="447" name="フローチャート: 判断 446"/>
        <xdr:cNvSpPr/>
      </xdr:nvSpPr>
      <xdr:spPr>
        <a:xfrm>
          <a:off x="154305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140335</xdr:rowOff>
    </xdr:from>
    <xdr:to xmlns:xdr="http://schemas.openxmlformats.org/drawingml/2006/spreadsheetDrawing">
      <xdr:col>76</xdr:col>
      <xdr:colOff>165100</xdr:colOff>
      <xdr:row>60</xdr:row>
      <xdr:rowOff>70485</xdr:rowOff>
    </xdr:to>
    <xdr:sp macro="" textlink="">
      <xdr:nvSpPr>
        <xdr:cNvPr id="448" name="フローチャート: 判断 447"/>
        <xdr:cNvSpPr/>
      </xdr:nvSpPr>
      <xdr:spPr>
        <a:xfrm>
          <a:off x="14541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137160</xdr:rowOff>
    </xdr:from>
    <xdr:to xmlns:xdr="http://schemas.openxmlformats.org/drawingml/2006/spreadsheetDrawing">
      <xdr:col>72</xdr:col>
      <xdr:colOff>38100</xdr:colOff>
      <xdr:row>60</xdr:row>
      <xdr:rowOff>67310</xdr:rowOff>
    </xdr:to>
    <xdr:sp macro="" textlink="">
      <xdr:nvSpPr>
        <xdr:cNvPr id="449" name="フローチャート: 判断 448"/>
        <xdr:cNvSpPr/>
      </xdr:nvSpPr>
      <xdr:spPr>
        <a:xfrm>
          <a:off x="13652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120650</xdr:rowOff>
    </xdr:from>
    <xdr:to xmlns:xdr="http://schemas.openxmlformats.org/drawingml/2006/spreadsheetDrawing">
      <xdr:col>67</xdr:col>
      <xdr:colOff>101600</xdr:colOff>
      <xdr:row>60</xdr:row>
      <xdr:rowOff>50800</xdr:rowOff>
    </xdr:to>
    <xdr:sp macro="" textlink="">
      <xdr:nvSpPr>
        <xdr:cNvPr id="450" name="フローチャート: 判断 449"/>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51" name="テキスト ボックス 4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52" name="テキスト ボックス 4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53" name="テキスト ボックス 4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54" name="テキスト ボックス 4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55" name="テキスト ボックス 4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128905</xdr:rowOff>
    </xdr:from>
    <xdr:to xmlns:xdr="http://schemas.openxmlformats.org/drawingml/2006/spreadsheetDrawing">
      <xdr:col>85</xdr:col>
      <xdr:colOff>177800</xdr:colOff>
      <xdr:row>63</xdr:row>
      <xdr:rowOff>59055</xdr:rowOff>
    </xdr:to>
    <xdr:sp macro="" textlink="">
      <xdr:nvSpPr>
        <xdr:cNvPr id="456" name="楕円 455"/>
        <xdr:cNvSpPr/>
      </xdr:nvSpPr>
      <xdr:spPr>
        <a:xfrm>
          <a:off x="162687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107315</xdr:rowOff>
    </xdr:from>
    <xdr:ext cx="405130" cy="259080"/>
    <xdr:sp macro="" textlink="">
      <xdr:nvSpPr>
        <xdr:cNvPr id="457" name="【保健センター・保健所】&#10;有形固定資産減価償却率該当値テキスト"/>
        <xdr:cNvSpPr txBox="1"/>
      </xdr:nvSpPr>
      <xdr:spPr>
        <a:xfrm>
          <a:off x="16357600" y="10737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63500</xdr:rowOff>
    </xdr:from>
    <xdr:to xmlns:xdr="http://schemas.openxmlformats.org/drawingml/2006/spreadsheetDrawing">
      <xdr:col>81</xdr:col>
      <xdr:colOff>101600</xdr:colOff>
      <xdr:row>62</xdr:row>
      <xdr:rowOff>165100</xdr:rowOff>
    </xdr:to>
    <xdr:sp macro="" textlink="">
      <xdr:nvSpPr>
        <xdr:cNvPr id="458" name="楕円 457"/>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114300</xdr:rowOff>
    </xdr:from>
    <xdr:to xmlns:xdr="http://schemas.openxmlformats.org/drawingml/2006/spreadsheetDrawing">
      <xdr:col>85</xdr:col>
      <xdr:colOff>127000</xdr:colOff>
      <xdr:row>63</xdr:row>
      <xdr:rowOff>8255</xdr:rowOff>
    </xdr:to>
    <xdr:cxnSp macro="">
      <xdr:nvCxnSpPr>
        <xdr:cNvPr id="459" name="直線コネクタ 458"/>
        <xdr:cNvCxnSpPr/>
      </xdr:nvCxnSpPr>
      <xdr:spPr>
        <a:xfrm>
          <a:off x="15481300" y="107442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31115</xdr:rowOff>
    </xdr:from>
    <xdr:to xmlns:xdr="http://schemas.openxmlformats.org/drawingml/2006/spreadsheetDrawing">
      <xdr:col>76</xdr:col>
      <xdr:colOff>165100</xdr:colOff>
      <xdr:row>62</xdr:row>
      <xdr:rowOff>132715</xdr:rowOff>
    </xdr:to>
    <xdr:sp macro="" textlink="">
      <xdr:nvSpPr>
        <xdr:cNvPr id="460" name="楕円 459"/>
        <xdr:cNvSpPr/>
      </xdr:nvSpPr>
      <xdr:spPr>
        <a:xfrm>
          <a:off x="14541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81915</xdr:rowOff>
    </xdr:from>
    <xdr:to xmlns:xdr="http://schemas.openxmlformats.org/drawingml/2006/spreadsheetDrawing">
      <xdr:col>81</xdr:col>
      <xdr:colOff>50800</xdr:colOff>
      <xdr:row>62</xdr:row>
      <xdr:rowOff>114300</xdr:rowOff>
    </xdr:to>
    <xdr:cxnSp macro="">
      <xdr:nvCxnSpPr>
        <xdr:cNvPr id="461" name="直線コネクタ 460"/>
        <xdr:cNvCxnSpPr/>
      </xdr:nvCxnSpPr>
      <xdr:spPr>
        <a:xfrm>
          <a:off x="14592300" y="10711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169545</xdr:rowOff>
    </xdr:from>
    <xdr:to xmlns:xdr="http://schemas.openxmlformats.org/drawingml/2006/spreadsheetDrawing">
      <xdr:col>72</xdr:col>
      <xdr:colOff>38100</xdr:colOff>
      <xdr:row>62</xdr:row>
      <xdr:rowOff>99695</xdr:rowOff>
    </xdr:to>
    <xdr:sp macro="" textlink="">
      <xdr:nvSpPr>
        <xdr:cNvPr id="462" name="楕円 461"/>
        <xdr:cNvSpPr/>
      </xdr:nvSpPr>
      <xdr:spPr>
        <a:xfrm>
          <a:off x="136525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48895</xdr:rowOff>
    </xdr:from>
    <xdr:to xmlns:xdr="http://schemas.openxmlformats.org/drawingml/2006/spreadsheetDrawing">
      <xdr:col>76</xdr:col>
      <xdr:colOff>114300</xdr:colOff>
      <xdr:row>62</xdr:row>
      <xdr:rowOff>81915</xdr:rowOff>
    </xdr:to>
    <xdr:cxnSp macro="">
      <xdr:nvCxnSpPr>
        <xdr:cNvPr id="463" name="直線コネクタ 462"/>
        <xdr:cNvCxnSpPr/>
      </xdr:nvCxnSpPr>
      <xdr:spPr>
        <a:xfrm>
          <a:off x="13703300" y="106787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137160</xdr:rowOff>
    </xdr:from>
    <xdr:to xmlns:xdr="http://schemas.openxmlformats.org/drawingml/2006/spreadsheetDrawing">
      <xdr:col>67</xdr:col>
      <xdr:colOff>101600</xdr:colOff>
      <xdr:row>62</xdr:row>
      <xdr:rowOff>67310</xdr:rowOff>
    </xdr:to>
    <xdr:sp macro="" textlink="">
      <xdr:nvSpPr>
        <xdr:cNvPr id="464" name="楕円 463"/>
        <xdr:cNvSpPr/>
      </xdr:nvSpPr>
      <xdr:spPr>
        <a:xfrm>
          <a:off x="12763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16510</xdr:rowOff>
    </xdr:from>
    <xdr:to xmlns:xdr="http://schemas.openxmlformats.org/drawingml/2006/spreadsheetDrawing">
      <xdr:col>71</xdr:col>
      <xdr:colOff>177800</xdr:colOff>
      <xdr:row>62</xdr:row>
      <xdr:rowOff>48895</xdr:rowOff>
    </xdr:to>
    <xdr:cxnSp macro="">
      <xdr:nvCxnSpPr>
        <xdr:cNvPr id="465" name="直線コネクタ 464"/>
        <xdr:cNvCxnSpPr/>
      </xdr:nvCxnSpPr>
      <xdr:spPr>
        <a:xfrm>
          <a:off x="12814300" y="1064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127635</xdr:rowOff>
    </xdr:from>
    <xdr:ext cx="405130" cy="259080"/>
    <xdr:sp macro="" textlink="">
      <xdr:nvSpPr>
        <xdr:cNvPr id="466" name="n_1aveValue【保健センター・保健所】&#10;有形固定資産減価償却率"/>
        <xdr:cNvSpPr txBox="1"/>
      </xdr:nvSpPr>
      <xdr:spPr>
        <a:xfrm>
          <a:off x="15266035" y="10071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86995</xdr:rowOff>
    </xdr:from>
    <xdr:ext cx="404495" cy="258445"/>
    <xdr:sp macro="" textlink="">
      <xdr:nvSpPr>
        <xdr:cNvPr id="467" name="n_2aveValue【保健センター・保健所】&#10;有形固定資産減価償却率"/>
        <xdr:cNvSpPr txBox="1"/>
      </xdr:nvSpPr>
      <xdr:spPr>
        <a:xfrm>
          <a:off x="14389735" y="10031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83820</xdr:rowOff>
    </xdr:from>
    <xdr:ext cx="404495" cy="259080"/>
    <xdr:sp macro="" textlink="">
      <xdr:nvSpPr>
        <xdr:cNvPr id="468" name="n_3aveValue【保健センター・保健所】&#10;有形固定資産減価償却率"/>
        <xdr:cNvSpPr txBox="1"/>
      </xdr:nvSpPr>
      <xdr:spPr>
        <a:xfrm>
          <a:off x="13500735" y="10027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67310</xdr:rowOff>
    </xdr:from>
    <xdr:ext cx="404495" cy="259080"/>
    <xdr:sp macro="" textlink="">
      <xdr:nvSpPr>
        <xdr:cNvPr id="469" name="n_4aveValue【保健センター・保健所】&#10;有形固定資産減価償却率"/>
        <xdr:cNvSpPr txBox="1"/>
      </xdr:nvSpPr>
      <xdr:spPr>
        <a:xfrm>
          <a:off x="12611735" y="10011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156210</xdr:rowOff>
    </xdr:from>
    <xdr:ext cx="405130" cy="258445"/>
    <xdr:sp macro="" textlink="">
      <xdr:nvSpPr>
        <xdr:cNvPr id="470" name="n_1mainValue【保健センター・保健所】&#10;有形固定資産減価償却率"/>
        <xdr:cNvSpPr txBox="1"/>
      </xdr:nvSpPr>
      <xdr:spPr>
        <a:xfrm>
          <a:off x="15266035" y="107861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123825</xdr:rowOff>
    </xdr:from>
    <xdr:ext cx="404495" cy="258445"/>
    <xdr:sp macro="" textlink="">
      <xdr:nvSpPr>
        <xdr:cNvPr id="471" name="n_2mainValue【保健センター・保健所】&#10;有形固定資産減価償却率"/>
        <xdr:cNvSpPr txBox="1"/>
      </xdr:nvSpPr>
      <xdr:spPr>
        <a:xfrm>
          <a:off x="14389735" y="10753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90805</xdr:rowOff>
    </xdr:from>
    <xdr:ext cx="404495" cy="258445"/>
    <xdr:sp macro="" textlink="">
      <xdr:nvSpPr>
        <xdr:cNvPr id="472" name="n_3mainValue【保健センター・保健所】&#10;有形固定資産減価償却率"/>
        <xdr:cNvSpPr txBox="1"/>
      </xdr:nvSpPr>
      <xdr:spPr>
        <a:xfrm>
          <a:off x="13500735" y="10720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58420</xdr:rowOff>
    </xdr:from>
    <xdr:ext cx="404495" cy="259080"/>
    <xdr:sp macro="" textlink="">
      <xdr:nvSpPr>
        <xdr:cNvPr id="473" name="n_4mainValue【保健センター・保健所】&#10;有形固定資産減価償却率"/>
        <xdr:cNvSpPr txBox="1"/>
      </xdr:nvSpPr>
      <xdr:spPr>
        <a:xfrm>
          <a:off x="12611735" y="10688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82" name="テキスト ボックス 4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3" name="直線コネクタ 4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84" name="直線コネクタ 483"/>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485" name="テキスト ボックス 484"/>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86" name="直線コネクタ 485"/>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487" name="テキスト ボックス 486"/>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88" name="直線コネクタ 487"/>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489" name="テキスト ボックス 488"/>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90" name="直線コネクタ 489"/>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491" name="テキスト ボックス 490"/>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2" name="直線コネクタ 4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93" name="テキスト ボックス 492"/>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54610</xdr:rowOff>
    </xdr:from>
    <xdr:to xmlns:xdr="http://schemas.openxmlformats.org/drawingml/2006/spreadsheetDrawing">
      <xdr:col>116</xdr:col>
      <xdr:colOff>62865</xdr:colOff>
      <xdr:row>63</xdr:row>
      <xdr:rowOff>59690</xdr:rowOff>
    </xdr:to>
    <xdr:cxnSp macro="">
      <xdr:nvCxnSpPr>
        <xdr:cNvPr id="495" name="直線コネクタ 494"/>
        <xdr:cNvCxnSpPr/>
      </xdr:nvCxnSpPr>
      <xdr:spPr>
        <a:xfrm flipV="1">
          <a:off x="22160865" y="948436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63500</xdr:rowOff>
    </xdr:from>
    <xdr:ext cx="469900" cy="258445"/>
    <xdr:sp macro="" textlink="">
      <xdr:nvSpPr>
        <xdr:cNvPr id="496" name="【保健センター・保健所】&#10;一人当たり面積最小値テキスト"/>
        <xdr:cNvSpPr txBox="1"/>
      </xdr:nvSpPr>
      <xdr:spPr>
        <a:xfrm>
          <a:off x="22199600" y="10864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59690</xdr:rowOff>
    </xdr:from>
    <xdr:to xmlns:xdr="http://schemas.openxmlformats.org/drawingml/2006/spreadsheetDrawing">
      <xdr:col>116</xdr:col>
      <xdr:colOff>152400</xdr:colOff>
      <xdr:row>63</xdr:row>
      <xdr:rowOff>59690</xdr:rowOff>
    </xdr:to>
    <xdr:cxnSp macro="">
      <xdr:nvCxnSpPr>
        <xdr:cNvPr id="497" name="直線コネクタ 496"/>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xdr:rowOff>
    </xdr:from>
    <xdr:ext cx="469900" cy="259080"/>
    <xdr:sp macro="" textlink="">
      <xdr:nvSpPr>
        <xdr:cNvPr id="498" name="【保健センター・保健所】&#10;一人当たり面積最大値テキスト"/>
        <xdr:cNvSpPr txBox="1"/>
      </xdr:nvSpPr>
      <xdr:spPr>
        <a:xfrm>
          <a:off x="22199600" y="925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54610</xdr:rowOff>
    </xdr:from>
    <xdr:to xmlns:xdr="http://schemas.openxmlformats.org/drawingml/2006/spreadsheetDrawing">
      <xdr:col>116</xdr:col>
      <xdr:colOff>152400</xdr:colOff>
      <xdr:row>55</xdr:row>
      <xdr:rowOff>54610</xdr:rowOff>
    </xdr:to>
    <xdr:cxnSp macro="">
      <xdr:nvCxnSpPr>
        <xdr:cNvPr id="499" name="直線コネクタ 498"/>
        <xdr:cNvCxnSpPr/>
      </xdr:nvCxnSpPr>
      <xdr:spPr>
        <a:xfrm>
          <a:off x="22072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104775</xdr:rowOff>
    </xdr:from>
    <xdr:ext cx="469900" cy="259080"/>
    <xdr:sp macro="" textlink="">
      <xdr:nvSpPr>
        <xdr:cNvPr id="500" name="【保健センター・保健所】&#10;一人当たり面積平均値テキスト"/>
        <xdr:cNvSpPr txBox="1"/>
      </xdr:nvSpPr>
      <xdr:spPr>
        <a:xfrm>
          <a:off x="22199600" y="10391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81915</xdr:rowOff>
    </xdr:from>
    <xdr:to xmlns:xdr="http://schemas.openxmlformats.org/drawingml/2006/spreadsheetDrawing">
      <xdr:col>116</xdr:col>
      <xdr:colOff>114300</xdr:colOff>
      <xdr:row>62</xdr:row>
      <xdr:rowOff>12065</xdr:rowOff>
    </xdr:to>
    <xdr:sp macro="" textlink="">
      <xdr:nvSpPr>
        <xdr:cNvPr id="501" name="フローチャート: 判断 500"/>
        <xdr:cNvSpPr/>
      </xdr:nvSpPr>
      <xdr:spPr>
        <a:xfrm>
          <a:off x="221107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67945</xdr:rowOff>
    </xdr:from>
    <xdr:to xmlns:xdr="http://schemas.openxmlformats.org/drawingml/2006/spreadsheetDrawing">
      <xdr:col>112</xdr:col>
      <xdr:colOff>38100</xdr:colOff>
      <xdr:row>61</xdr:row>
      <xdr:rowOff>169545</xdr:rowOff>
    </xdr:to>
    <xdr:sp macro="" textlink="">
      <xdr:nvSpPr>
        <xdr:cNvPr id="502" name="フローチャート: 判断 501"/>
        <xdr:cNvSpPr/>
      </xdr:nvSpPr>
      <xdr:spPr>
        <a:xfrm>
          <a:off x="21272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70485</xdr:rowOff>
    </xdr:from>
    <xdr:to xmlns:xdr="http://schemas.openxmlformats.org/drawingml/2006/spreadsheetDrawing">
      <xdr:col>107</xdr:col>
      <xdr:colOff>101600</xdr:colOff>
      <xdr:row>62</xdr:row>
      <xdr:rowOff>635</xdr:rowOff>
    </xdr:to>
    <xdr:sp macro="" textlink="">
      <xdr:nvSpPr>
        <xdr:cNvPr id="503" name="フローチャート: 判断 502"/>
        <xdr:cNvSpPr/>
      </xdr:nvSpPr>
      <xdr:spPr>
        <a:xfrm>
          <a:off x="20383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109220</xdr:rowOff>
    </xdr:from>
    <xdr:to xmlns:xdr="http://schemas.openxmlformats.org/drawingml/2006/spreadsheetDrawing">
      <xdr:col>102</xdr:col>
      <xdr:colOff>165100</xdr:colOff>
      <xdr:row>62</xdr:row>
      <xdr:rowOff>39370</xdr:rowOff>
    </xdr:to>
    <xdr:sp macro="" textlink="">
      <xdr:nvSpPr>
        <xdr:cNvPr id="504" name="フローチャート: 判断 503"/>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90805</xdr:rowOff>
    </xdr:from>
    <xdr:to xmlns:xdr="http://schemas.openxmlformats.org/drawingml/2006/spreadsheetDrawing">
      <xdr:col>98</xdr:col>
      <xdr:colOff>38100</xdr:colOff>
      <xdr:row>62</xdr:row>
      <xdr:rowOff>20955</xdr:rowOff>
    </xdr:to>
    <xdr:sp macro="" textlink="">
      <xdr:nvSpPr>
        <xdr:cNvPr id="505" name="フローチャート: 判断 504"/>
        <xdr:cNvSpPr/>
      </xdr:nvSpPr>
      <xdr:spPr>
        <a:xfrm>
          <a:off x="18605500" y="1054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06" name="テキスト ボックス 505"/>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07" name="テキスト ボックス 506"/>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08" name="テキスト ボックス 507"/>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09" name="テキスト ボックス 508"/>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10" name="テキスト ボックス 509"/>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31750</xdr:rowOff>
    </xdr:from>
    <xdr:to xmlns:xdr="http://schemas.openxmlformats.org/drawingml/2006/spreadsheetDrawing">
      <xdr:col>116</xdr:col>
      <xdr:colOff>114300</xdr:colOff>
      <xdr:row>62</xdr:row>
      <xdr:rowOff>133350</xdr:rowOff>
    </xdr:to>
    <xdr:sp macro="" textlink="">
      <xdr:nvSpPr>
        <xdr:cNvPr id="511" name="楕円 510"/>
        <xdr:cNvSpPr/>
      </xdr:nvSpPr>
      <xdr:spPr>
        <a:xfrm>
          <a:off x="221107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10160</xdr:rowOff>
    </xdr:from>
    <xdr:ext cx="469900" cy="259080"/>
    <xdr:sp macro="" textlink="">
      <xdr:nvSpPr>
        <xdr:cNvPr id="512" name="【保健センター・保健所】&#10;一人当たり面積該当値テキスト"/>
        <xdr:cNvSpPr txBox="1"/>
      </xdr:nvSpPr>
      <xdr:spPr>
        <a:xfrm>
          <a:off x="22199600" y="1064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40640</xdr:rowOff>
    </xdr:from>
    <xdr:to xmlns:xdr="http://schemas.openxmlformats.org/drawingml/2006/spreadsheetDrawing">
      <xdr:col>112</xdr:col>
      <xdr:colOff>38100</xdr:colOff>
      <xdr:row>62</xdr:row>
      <xdr:rowOff>142240</xdr:rowOff>
    </xdr:to>
    <xdr:sp macro="" textlink="">
      <xdr:nvSpPr>
        <xdr:cNvPr id="513" name="楕円 512"/>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82550</xdr:rowOff>
    </xdr:from>
    <xdr:to xmlns:xdr="http://schemas.openxmlformats.org/drawingml/2006/spreadsheetDrawing">
      <xdr:col>116</xdr:col>
      <xdr:colOff>63500</xdr:colOff>
      <xdr:row>62</xdr:row>
      <xdr:rowOff>91440</xdr:rowOff>
    </xdr:to>
    <xdr:cxnSp macro="">
      <xdr:nvCxnSpPr>
        <xdr:cNvPr id="514" name="直線コネクタ 513"/>
        <xdr:cNvCxnSpPr/>
      </xdr:nvCxnSpPr>
      <xdr:spPr>
        <a:xfrm flipV="1">
          <a:off x="21323300" y="107124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45085</xdr:rowOff>
    </xdr:from>
    <xdr:to xmlns:xdr="http://schemas.openxmlformats.org/drawingml/2006/spreadsheetDrawing">
      <xdr:col>107</xdr:col>
      <xdr:colOff>101600</xdr:colOff>
      <xdr:row>62</xdr:row>
      <xdr:rowOff>146685</xdr:rowOff>
    </xdr:to>
    <xdr:sp macro="" textlink="">
      <xdr:nvSpPr>
        <xdr:cNvPr id="515" name="楕円 514"/>
        <xdr:cNvSpPr/>
      </xdr:nvSpPr>
      <xdr:spPr>
        <a:xfrm>
          <a:off x="203835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91440</xdr:rowOff>
    </xdr:from>
    <xdr:to xmlns:xdr="http://schemas.openxmlformats.org/drawingml/2006/spreadsheetDrawing">
      <xdr:col>111</xdr:col>
      <xdr:colOff>177800</xdr:colOff>
      <xdr:row>62</xdr:row>
      <xdr:rowOff>95885</xdr:rowOff>
    </xdr:to>
    <xdr:cxnSp macro="">
      <xdr:nvCxnSpPr>
        <xdr:cNvPr id="516" name="直線コネクタ 515"/>
        <xdr:cNvCxnSpPr/>
      </xdr:nvCxnSpPr>
      <xdr:spPr>
        <a:xfrm flipV="1">
          <a:off x="20434300" y="10721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52070</xdr:rowOff>
    </xdr:from>
    <xdr:to xmlns:xdr="http://schemas.openxmlformats.org/drawingml/2006/spreadsheetDrawing">
      <xdr:col>102</xdr:col>
      <xdr:colOff>165100</xdr:colOff>
      <xdr:row>62</xdr:row>
      <xdr:rowOff>153670</xdr:rowOff>
    </xdr:to>
    <xdr:sp macro="" textlink="">
      <xdr:nvSpPr>
        <xdr:cNvPr id="517" name="楕円 516"/>
        <xdr:cNvSpPr/>
      </xdr:nvSpPr>
      <xdr:spPr>
        <a:xfrm>
          <a:off x="19494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95885</xdr:rowOff>
    </xdr:from>
    <xdr:to xmlns:xdr="http://schemas.openxmlformats.org/drawingml/2006/spreadsheetDrawing">
      <xdr:col>107</xdr:col>
      <xdr:colOff>50800</xdr:colOff>
      <xdr:row>62</xdr:row>
      <xdr:rowOff>102870</xdr:rowOff>
    </xdr:to>
    <xdr:cxnSp macro="">
      <xdr:nvCxnSpPr>
        <xdr:cNvPr id="518" name="直線コネクタ 517"/>
        <xdr:cNvCxnSpPr/>
      </xdr:nvCxnSpPr>
      <xdr:spPr>
        <a:xfrm flipV="1">
          <a:off x="19545300" y="107257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56515</xdr:rowOff>
    </xdr:from>
    <xdr:to xmlns:xdr="http://schemas.openxmlformats.org/drawingml/2006/spreadsheetDrawing">
      <xdr:col>98</xdr:col>
      <xdr:colOff>38100</xdr:colOff>
      <xdr:row>62</xdr:row>
      <xdr:rowOff>158115</xdr:rowOff>
    </xdr:to>
    <xdr:sp macro="" textlink="">
      <xdr:nvSpPr>
        <xdr:cNvPr id="519" name="楕円 518"/>
        <xdr:cNvSpPr/>
      </xdr:nvSpPr>
      <xdr:spPr>
        <a:xfrm>
          <a:off x="186055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102870</xdr:rowOff>
    </xdr:from>
    <xdr:to xmlns:xdr="http://schemas.openxmlformats.org/drawingml/2006/spreadsheetDrawing">
      <xdr:col>102</xdr:col>
      <xdr:colOff>114300</xdr:colOff>
      <xdr:row>62</xdr:row>
      <xdr:rowOff>107315</xdr:rowOff>
    </xdr:to>
    <xdr:cxnSp macro="">
      <xdr:nvCxnSpPr>
        <xdr:cNvPr id="520" name="直線コネクタ 519"/>
        <xdr:cNvCxnSpPr/>
      </xdr:nvCxnSpPr>
      <xdr:spPr>
        <a:xfrm flipV="1">
          <a:off x="18656300" y="10732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14605</xdr:rowOff>
    </xdr:from>
    <xdr:ext cx="469900" cy="259080"/>
    <xdr:sp macro="" textlink="">
      <xdr:nvSpPr>
        <xdr:cNvPr id="521" name="n_1aveValue【保健センター・保健所】&#10;一人当たり面積"/>
        <xdr:cNvSpPr txBox="1"/>
      </xdr:nvSpPr>
      <xdr:spPr>
        <a:xfrm>
          <a:off x="21075650" y="10301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17780</xdr:rowOff>
    </xdr:from>
    <xdr:ext cx="469265" cy="258445"/>
    <xdr:sp macro="" textlink="">
      <xdr:nvSpPr>
        <xdr:cNvPr id="522" name="n_2aveValue【保健センター・保健所】&#10;一人当たり面積"/>
        <xdr:cNvSpPr txBox="1"/>
      </xdr:nvSpPr>
      <xdr:spPr>
        <a:xfrm>
          <a:off x="20199350" y="10304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55880</xdr:rowOff>
    </xdr:from>
    <xdr:ext cx="469265" cy="259080"/>
    <xdr:sp macro="" textlink="">
      <xdr:nvSpPr>
        <xdr:cNvPr id="523" name="n_3aveValue【保健センター・保健所】&#10;一人当たり面積"/>
        <xdr:cNvSpPr txBox="1"/>
      </xdr:nvSpPr>
      <xdr:spPr>
        <a:xfrm>
          <a:off x="19310350" y="10342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37465</xdr:rowOff>
    </xdr:from>
    <xdr:ext cx="469265" cy="259080"/>
    <xdr:sp macro="" textlink="">
      <xdr:nvSpPr>
        <xdr:cNvPr id="524" name="n_4aveValue【保健センター・保健所】&#10;一人当たり面積"/>
        <xdr:cNvSpPr txBox="1"/>
      </xdr:nvSpPr>
      <xdr:spPr>
        <a:xfrm>
          <a:off x="18421350" y="10324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133350</xdr:rowOff>
    </xdr:from>
    <xdr:ext cx="469900" cy="258445"/>
    <xdr:sp macro="" textlink="">
      <xdr:nvSpPr>
        <xdr:cNvPr id="525" name="n_1mainValue【保健センター・保健所】&#10;一人当たり面積"/>
        <xdr:cNvSpPr txBox="1"/>
      </xdr:nvSpPr>
      <xdr:spPr>
        <a:xfrm>
          <a:off x="21075650" y="1076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137795</xdr:rowOff>
    </xdr:from>
    <xdr:ext cx="469265" cy="259080"/>
    <xdr:sp macro="" textlink="">
      <xdr:nvSpPr>
        <xdr:cNvPr id="526" name="n_2mainValue【保健センター・保健所】&#10;一人当たり面積"/>
        <xdr:cNvSpPr txBox="1"/>
      </xdr:nvSpPr>
      <xdr:spPr>
        <a:xfrm>
          <a:off x="20199350" y="10767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144780</xdr:rowOff>
    </xdr:from>
    <xdr:ext cx="469265" cy="258445"/>
    <xdr:sp macro="" textlink="">
      <xdr:nvSpPr>
        <xdr:cNvPr id="527" name="n_3mainValue【保健センター・保健所】&#10;一人当たり面積"/>
        <xdr:cNvSpPr txBox="1"/>
      </xdr:nvSpPr>
      <xdr:spPr>
        <a:xfrm>
          <a:off x="19310350" y="10774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149225</xdr:rowOff>
    </xdr:from>
    <xdr:ext cx="469265" cy="259080"/>
    <xdr:sp macro="" textlink="">
      <xdr:nvSpPr>
        <xdr:cNvPr id="528" name="n_4mainValue【保健センター・保健所】&#10;一人当たり面積"/>
        <xdr:cNvSpPr txBox="1"/>
      </xdr:nvSpPr>
      <xdr:spPr>
        <a:xfrm>
          <a:off x="18421350" y="10779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53" name="テキスト ボックス 552"/>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4" name="直線コネクタ 5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55" name="テキスト ボックス 554"/>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556" name="直線コネクタ 55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557" name="テキスト ボックス 556"/>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558" name="直線コネクタ 55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559" name="テキスト ボックス 55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560" name="直線コネクタ 55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561" name="テキスト ボックス 560"/>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562" name="直線コネクタ 56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563" name="テキスト ボックス 56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564" name="直線コネクタ 56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565" name="テキスト ボックス 56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566" name="直線コネクタ 56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567" name="テキスト ボックス 566"/>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8" name="直線コネクタ 5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50165</xdr:rowOff>
    </xdr:from>
    <xdr:to xmlns:xdr="http://schemas.openxmlformats.org/drawingml/2006/spreadsheetDrawing">
      <xdr:col>85</xdr:col>
      <xdr:colOff>126365</xdr:colOff>
      <xdr:row>109</xdr:row>
      <xdr:rowOff>25400</xdr:rowOff>
    </xdr:to>
    <xdr:cxnSp macro="">
      <xdr:nvCxnSpPr>
        <xdr:cNvPr id="570" name="直線コネクタ 569"/>
        <xdr:cNvCxnSpPr/>
      </xdr:nvCxnSpPr>
      <xdr:spPr>
        <a:xfrm flipV="1">
          <a:off x="16318865" y="1719516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29210</xdr:rowOff>
    </xdr:from>
    <xdr:ext cx="405130" cy="258445"/>
    <xdr:sp macro="" textlink="">
      <xdr:nvSpPr>
        <xdr:cNvPr id="571" name="【庁舎】&#10;有形固定資産減価償却率最小値テキスト"/>
        <xdr:cNvSpPr txBox="1"/>
      </xdr:nvSpPr>
      <xdr:spPr>
        <a:xfrm>
          <a:off x="16357600" y="18717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25400</xdr:rowOff>
    </xdr:from>
    <xdr:to xmlns:xdr="http://schemas.openxmlformats.org/drawingml/2006/spreadsheetDrawing">
      <xdr:col>86</xdr:col>
      <xdr:colOff>25400</xdr:colOff>
      <xdr:row>109</xdr:row>
      <xdr:rowOff>25400</xdr:rowOff>
    </xdr:to>
    <xdr:cxnSp macro="">
      <xdr:nvCxnSpPr>
        <xdr:cNvPr id="572" name="直線コネクタ 571"/>
        <xdr:cNvCxnSpPr/>
      </xdr:nvCxnSpPr>
      <xdr:spPr>
        <a:xfrm>
          <a:off x="16230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168275</xdr:rowOff>
    </xdr:from>
    <xdr:ext cx="340360" cy="258445"/>
    <xdr:sp macro="" textlink="">
      <xdr:nvSpPr>
        <xdr:cNvPr id="573" name="【庁舎】&#10;有形固定資産減価償却率最大値テキスト"/>
        <xdr:cNvSpPr txBox="1"/>
      </xdr:nvSpPr>
      <xdr:spPr>
        <a:xfrm>
          <a:off x="16357600" y="169703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50165</xdr:rowOff>
    </xdr:from>
    <xdr:to xmlns:xdr="http://schemas.openxmlformats.org/drawingml/2006/spreadsheetDrawing">
      <xdr:col>86</xdr:col>
      <xdr:colOff>25400</xdr:colOff>
      <xdr:row>100</xdr:row>
      <xdr:rowOff>50165</xdr:rowOff>
    </xdr:to>
    <xdr:cxnSp macro="">
      <xdr:nvCxnSpPr>
        <xdr:cNvPr id="574" name="直線コネクタ 573"/>
        <xdr:cNvCxnSpPr/>
      </xdr:nvCxnSpPr>
      <xdr:spPr>
        <a:xfrm>
          <a:off x="16230600" y="1719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25400</xdr:rowOff>
    </xdr:from>
    <xdr:ext cx="405130" cy="259080"/>
    <xdr:sp macro="" textlink="">
      <xdr:nvSpPr>
        <xdr:cNvPr id="575" name="【庁舎】&#10;有形固定資産減価償却率平均値テキスト"/>
        <xdr:cNvSpPr txBox="1"/>
      </xdr:nvSpPr>
      <xdr:spPr>
        <a:xfrm>
          <a:off x="16357600" y="1785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2540</xdr:rowOff>
    </xdr:from>
    <xdr:to xmlns:xdr="http://schemas.openxmlformats.org/drawingml/2006/spreadsheetDrawing">
      <xdr:col>85</xdr:col>
      <xdr:colOff>177800</xdr:colOff>
      <xdr:row>105</xdr:row>
      <xdr:rowOff>104140</xdr:rowOff>
    </xdr:to>
    <xdr:sp macro="" textlink="">
      <xdr:nvSpPr>
        <xdr:cNvPr id="576" name="フローチャート: 判断 575"/>
        <xdr:cNvSpPr/>
      </xdr:nvSpPr>
      <xdr:spPr>
        <a:xfrm>
          <a:off x="162687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141605</xdr:rowOff>
    </xdr:from>
    <xdr:to xmlns:xdr="http://schemas.openxmlformats.org/drawingml/2006/spreadsheetDrawing">
      <xdr:col>81</xdr:col>
      <xdr:colOff>101600</xdr:colOff>
      <xdr:row>105</xdr:row>
      <xdr:rowOff>71755</xdr:rowOff>
    </xdr:to>
    <xdr:sp macro="" textlink="">
      <xdr:nvSpPr>
        <xdr:cNvPr id="577" name="フローチャート: 判断 576"/>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134620</xdr:rowOff>
    </xdr:from>
    <xdr:to xmlns:xdr="http://schemas.openxmlformats.org/drawingml/2006/spreadsheetDrawing">
      <xdr:col>76</xdr:col>
      <xdr:colOff>165100</xdr:colOff>
      <xdr:row>105</xdr:row>
      <xdr:rowOff>64770</xdr:rowOff>
    </xdr:to>
    <xdr:sp macro="" textlink="">
      <xdr:nvSpPr>
        <xdr:cNvPr id="578" name="フローチャート: 判断 577"/>
        <xdr:cNvSpPr/>
      </xdr:nvSpPr>
      <xdr:spPr>
        <a:xfrm>
          <a:off x="14541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130175</xdr:rowOff>
    </xdr:from>
    <xdr:to xmlns:xdr="http://schemas.openxmlformats.org/drawingml/2006/spreadsheetDrawing">
      <xdr:col>72</xdr:col>
      <xdr:colOff>38100</xdr:colOff>
      <xdr:row>105</xdr:row>
      <xdr:rowOff>60325</xdr:rowOff>
    </xdr:to>
    <xdr:sp macro="" textlink="">
      <xdr:nvSpPr>
        <xdr:cNvPr id="579" name="フローチャート: 判断 578"/>
        <xdr:cNvSpPr/>
      </xdr:nvSpPr>
      <xdr:spPr>
        <a:xfrm>
          <a:off x="13652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580" name="フローチャート: 判断 579"/>
        <xdr:cNvSpPr/>
      </xdr:nvSpPr>
      <xdr:spPr>
        <a:xfrm>
          <a:off x="12763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81" name="テキスト ボックス 5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82" name="テキスト ボックス 5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83" name="テキスト ボックス 5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84" name="テキスト ボックス 5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5" name="テキスト ボックス 5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132080</xdr:rowOff>
    </xdr:from>
    <xdr:to xmlns:xdr="http://schemas.openxmlformats.org/drawingml/2006/spreadsheetDrawing">
      <xdr:col>85</xdr:col>
      <xdr:colOff>177800</xdr:colOff>
      <xdr:row>109</xdr:row>
      <xdr:rowOff>61595</xdr:rowOff>
    </xdr:to>
    <xdr:sp macro="" textlink="">
      <xdr:nvSpPr>
        <xdr:cNvPr id="586" name="楕円 585"/>
        <xdr:cNvSpPr/>
      </xdr:nvSpPr>
      <xdr:spPr>
        <a:xfrm>
          <a:off x="16268700" y="18648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46355</xdr:rowOff>
    </xdr:from>
    <xdr:ext cx="405130" cy="259080"/>
    <xdr:sp macro="" textlink="">
      <xdr:nvSpPr>
        <xdr:cNvPr id="587" name="【庁舎】&#10;有形固定資産減価償却率該当値テキスト"/>
        <xdr:cNvSpPr txBox="1"/>
      </xdr:nvSpPr>
      <xdr:spPr>
        <a:xfrm>
          <a:off x="16357600" y="18562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156210</xdr:rowOff>
    </xdr:from>
    <xdr:to xmlns:xdr="http://schemas.openxmlformats.org/drawingml/2006/spreadsheetDrawing">
      <xdr:col>81</xdr:col>
      <xdr:colOff>101600</xdr:colOff>
      <xdr:row>109</xdr:row>
      <xdr:rowOff>86360</xdr:rowOff>
    </xdr:to>
    <xdr:sp macro="" textlink="">
      <xdr:nvSpPr>
        <xdr:cNvPr id="588" name="楕円 587"/>
        <xdr:cNvSpPr/>
      </xdr:nvSpPr>
      <xdr:spPr>
        <a:xfrm>
          <a:off x="15430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109</xdr:row>
      <xdr:rowOff>10795</xdr:rowOff>
    </xdr:from>
    <xdr:to xmlns:xdr="http://schemas.openxmlformats.org/drawingml/2006/spreadsheetDrawing">
      <xdr:col>85</xdr:col>
      <xdr:colOff>127000</xdr:colOff>
      <xdr:row>109</xdr:row>
      <xdr:rowOff>35560</xdr:rowOff>
    </xdr:to>
    <xdr:cxnSp macro="">
      <xdr:nvCxnSpPr>
        <xdr:cNvPr id="589" name="直線コネクタ 588"/>
        <xdr:cNvCxnSpPr/>
      </xdr:nvCxnSpPr>
      <xdr:spPr>
        <a:xfrm flipV="1">
          <a:off x="15481300" y="1869884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123190</xdr:rowOff>
    </xdr:from>
    <xdr:to xmlns:xdr="http://schemas.openxmlformats.org/drawingml/2006/spreadsheetDrawing">
      <xdr:col>76</xdr:col>
      <xdr:colOff>165100</xdr:colOff>
      <xdr:row>109</xdr:row>
      <xdr:rowOff>53340</xdr:rowOff>
    </xdr:to>
    <xdr:sp macro="" textlink="">
      <xdr:nvSpPr>
        <xdr:cNvPr id="590" name="楕円 589"/>
        <xdr:cNvSpPr/>
      </xdr:nvSpPr>
      <xdr:spPr>
        <a:xfrm>
          <a:off x="14541500" y="186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109</xdr:row>
      <xdr:rowOff>2540</xdr:rowOff>
    </xdr:from>
    <xdr:to xmlns:xdr="http://schemas.openxmlformats.org/drawingml/2006/spreadsheetDrawing">
      <xdr:col>81</xdr:col>
      <xdr:colOff>50800</xdr:colOff>
      <xdr:row>109</xdr:row>
      <xdr:rowOff>35560</xdr:rowOff>
    </xdr:to>
    <xdr:cxnSp macro="">
      <xdr:nvCxnSpPr>
        <xdr:cNvPr id="591" name="直線コネクタ 590"/>
        <xdr:cNvCxnSpPr/>
      </xdr:nvCxnSpPr>
      <xdr:spPr>
        <a:xfrm>
          <a:off x="14592300" y="186905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90805</xdr:rowOff>
    </xdr:from>
    <xdr:to xmlns:xdr="http://schemas.openxmlformats.org/drawingml/2006/spreadsheetDrawing">
      <xdr:col>72</xdr:col>
      <xdr:colOff>38100</xdr:colOff>
      <xdr:row>109</xdr:row>
      <xdr:rowOff>20955</xdr:rowOff>
    </xdr:to>
    <xdr:sp macro="" textlink="">
      <xdr:nvSpPr>
        <xdr:cNvPr id="592" name="楕円 591"/>
        <xdr:cNvSpPr/>
      </xdr:nvSpPr>
      <xdr:spPr>
        <a:xfrm>
          <a:off x="13652500" y="186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141605</xdr:rowOff>
    </xdr:from>
    <xdr:to xmlns:xdr="http://schemas.openxmlformats.org/drawingml/2006/spreadsheetDrawing">
      <xdr:col>76</xdr:col>
      <xdr:colOff>114300</xdr:colOff>
      <xdr:row>109</xdr:row>
      <xdr:rowOff>2540</xdr:rowOff>
    </xdr:to>
    <xdr:cxnSp macro="">
      <xdr:nvCxnSpPr>
        <xdr:cNvPr id="593" name="直線コネクタ 592"/>
        <xdr:cNvCxnSpPr/>
      </xdr:nvCxnSpPr>
      <xdr:spPr>
        <a:xfrm>
          <a:off x="13703300" y="186582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31750</xdr:rowOff>
    </xdr:from>
    <xdr:to xmlns:xdr="http://schemas.openxmlformats.org/drawingml/2006/spreadsheetDrawing">
      <xdr:col>67</xdr:col>
      <xdr:colOff>101600</xdr:colOff>
      <xdr:row>108</xdr:row>
      <xdr:rowOff>133350</xdr:rowOff>
    </xdr:to>
    <xdr:sp macro="" textlink="">
      <xdr:nvSpPr>
        <xdr:cNvPr id="594" name="楕円 593"/>
        <xdr:cNvSpPr/>
      </xdr:nvSpPr>
      <xdr:spPr>
        <a:xfrm>
          <a:off x="12763500" y="185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82550</xdr:rowOff>
    </xdr:from>
    <xdr:to xmlns:xdr="http://schemas.openxmlformats.org/drawingml/2006/spreadsheetDrawing">
      <xdr:col>71</xdr:col>
      <xdr:colOff>177800</xdr:colOff>
      <xdr:row>108</xdr:row>
      <xdr:rowOff>141605</xdr:rowOff>
    </xdr:to>
    <xdr:cxnSp macro="">
      <xdr:nvCxnSpPr>
        <xdr:cNvPr id="595" name="直線コネクタ 594"/>
        <xdr:cNvCxnSpPr/>
      </xdr:nvCxnSpPr>
      <xdr:spPr>
        <a:xfrm>
          <a:off x="12814300" y="185991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88265</xdr:rowOff>
    </xdr:from>
    <xdr:ext cx="405130" cy="258445"/>
    <xdr:sp macro="" textlink="">
      <xdr:nvSpPr>
        <xdr:cNvPr id="596" name="n_1aveValue【庁舎】&#10;有形固定資産減価償却率"/>
        <xdr:cNvSpPr txBox="1"/>
      </xdr:nvSpPr>
      <xdr:spPr>
        <a:xfrm>
          <a:off x="15266035" y="17747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81280</xdr:rowOff>
    </xdr:from>
    <xdr:ext cx="404495" cy="259080"/>
    <xdr:sp macro="" textlink="">
      <xdr:nvSpPr>
        <xdr:cNvPr id="597" name="n_2aveValue【庁舎】&#10;有形固定資産減価償却率"/>
        <xdr:cNvSpPr txBox="1"/>
      </xdr:nvSpPr>
      <xdr:spPr>
        <a:xfrm>
          <a:off x="14389735" y="17740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76835</xdr:rowOff>
    </xdr:from>
    <xdr:ext cx="404495" cy="258445"/>
    <xdr:sp macro="" textlink="">
      <xdr:nvSpPr>
        <xdr:cNvPr id="598" name="n_3aveValue【庁舎】&#10;有形固定資産減価償却率"/>
        <xdr:cNvSpPr txBox="1"/>
      </xdr:nvSpPr>
      <xdr:spPr>
        <a:xfrm>
          <a:off x="13500735" y="17736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63500</xdr:rowOff>
    </xdr:from>
    <xdr:ext cx="404495" cy="258445"/>
    <xdr:sp macro="" textlink="">
      <xdr:nvSpPr>
        <xdr:cNvPr id="599" name="n_4aveValue【庁舎】&#10;有形固定資産減価償却率"/>
        <xdr:cNvSpPr txBox="1"/>
      </xdr:nvSpPr>
      <xdr:spPr>
        <a:xfrm>
          <a:off x="12611735" y="17722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109</xdr:row>
      <xdr:rowOff>77470</xdr:rowOff>
    </xdr:from>
    <xdr:ext cx="469900" cy="258445"/>
    <xdr:sp macro="" textlink="">
      <xdr:nvSpPr>
        <xdr:cNvPr id="600" name="n_1mainValue【庁舎】&#10;有形固定資産減価償却率"/>
        <xdr:cNvSpPr txBox="1"/>
      </xdr:nvSpPr>
      <xdr:spPr>
        <a:xfrm>
          <a:off x="15233650" y="18765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44450</xdr:rowOff>
    </xdr:from>
    <xdr:ext cx="404495" cy="259080"/>
    <xdr:sp macro="" textlink="">
      <xdr:nvSpPr>
        <xdr:cNvPr id="601" name="n_2mainValue【庁舎】&#10;有形固定資産減価償却率"/>
        <xdr:cNvSpPr txBox="1"/>
      </xdr:nvSpPr>
      <xdr:spPr>
        <a:xfrm>
          <a:off x="14389735" y="18732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109</xdr:row>
      <xdr:rowOff>12065</xdr:rowOff>
    </xdr:from>
    <xdr:ext cx="404495" cy="259080"/>
    <xdr:sp macro="" textlink="">
      <xdr:nvSpPr>
        <xdr:cNvPr id="602" name="n_3mainValue【庁舎】&#10;有形固定資産減価償却率"/>
        <xdr:cNvSpPr txBox="1"/>
      </xdr:nvSpPr>
      <xdr:spPr>
        <a:xfrm>
          <a:off x="13500735" y="18700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124460</xdr:rowOff>
    </xdr:from>
    <xdr:ext cx="404495" cy="259080"/>
    <xdr:sp macro="" textlink="">
      <xdr:nvSpPr>
        <xdr:cNvPr id="603" name="n_4mainValue【庁舎】&#10;有形固定資産減価償却率"/>
        <xdr:cNvSpPr txBox="1"/>
      </xdr:nvSpPr>
      <xdr:spPr>
        <a:xfrm>
          <a:off x="12611735" y="18641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12" name="テキスト ボックス 61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3" name="直線コネクタ 6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14" name="直線コネクタ 61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615" name="テキスト ボックス 614"/>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16" name="直線コネクタ 61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617" name="テキスト ボックス 616"/>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18" name="直線コネクタ 61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619" name="テキスト ボックス 618"/>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20" name="直線コネクタ 61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621" name="テキスト ボックス 620"/>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22" name="直線コネクタ 62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623" name="テキスト ボックス 622"/>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24" name="直線コネクタ 62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625" name="テキスト ボックス 624"/>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6" name="直線コネクタ 62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627" name="テキスト ボックス 62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107</xdr:row>
      <xdr:rowOff>154940</xdr:rowOff>
    </xdr:to>
    <xdr:cxnSp macro="">
      <xdr:nvCxnSpPr>
        <xdr:cNvPr id="629" name="直線コネクタ 628"/>
        <xdr:cNvCxnSpPr/>
      </xdr:nvCxnSpPr>
      <xdr:spPr>
        <a:xfrm flipV="1">
          <a:off x="22160865" y="1717992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158750</xdr:rowOff>
    </xdr:from>
    <xdr:ext cx="469900" cy="259080"/>
    <xdr:sp macro="" textlink="">
      <xdr:nvSpPr>
        <xdr:cNvPr id="630" name="【庁舎】&#10;一人当たり面積最小値テキスト"/>
        <xdr:cNvSpPr txBox="1"/>
      </xdr:nvSpPr>
      <xdr:spPr>
        <a:xfrm>
          <a:off x="2219960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154940</xdr:rowOff>
    </xdr:from>
    <xdr:to xmlns:xdr="http://schemas.openxmlformats.org/drawingml/2006/spreadsheetDrawing">
      <xdr:col>116</xdr:col>
      <xdr:colOff>152400</xdr:colOff>
      <xdr:row>107</xdr:row>
      <xdr:rowOff>154940</xdr:rowOff>
    </xdr:to>
    <xdr:cxnSp macro="">
      <xdr:nvCxnSpPr>
        <xdr:cNvPr id="631" name="直線コネクタ 630"/>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9900" cy="259080"/>
    <xdr:sp macro="" textlink="">
      <xdr:nvSpPr>
        <xdr:cNvPr id="632" name="【庁舎】&#10;一人当たり面積最大値テキスト"/>
        <xdr:cNvSpPr txBox="1"/>
      </xdr:nvSpPr>
      <xdr:spPr>
        <a:xfrm>
          <a:off x="2219960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633" name="直線コネクタ 632"/>
        <xdr:cNvCxnSpPr/>
      </xdr:nvCxnSpPr>
      <xdr:spPr>
        <a:xfrm>
          <a:off x="22072600" y="1717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56515</xdr:rowOff>
    </xdr:from>
    <xdr:ext cx="469900" cy="258445"/>
    <xdr:sp macro="" textlink="">
      <xdr:nvSpPr>
        <xdr:cNvPr id="634" name="【庁舎】&#10;一人当たり面積平均値テキスト"/>
        <xdr:cNvSpPr txBox="1"/>
      </xdr:nvSpPr>
      <xdr:spPr>
        <a:xfrm>
          <a:off x="22199600" y="178873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33655</xdr:rowOff>
    </xdr:from>
    <xdr:to xmlns:xdr="http://schemas.openxmlformats.org/drawingml/2006/spreadsheetDrawing">
      <xdr:col>116</xdr:col>
      <xdr:colOff>114300</xdr:colOff>
      <xdr:row>105</xdr:row>
      <xdr:rowOff>135255</xdr:rowOff>
    </xdr:to>
    <xdr:sp macro="" textlink="">
      <xdr:nvSpPr>
        <xdr:cNvPr id="635" name="フローチャート: 判断 634"/>
        <xdr:cNvSpPr/>
      </xdr:nvSpPr>
      <xdr:spPr>
        <a:xfrm>
          <a:off x="221107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52070</xdr:rowOff>
    </xdr:from>
    <xdr:to xmlns:xdr="http://schemas.openxmlformats.org/drawingml/2006/spreadsheetDrawing">
      <xdr:col>112</xdr:col>
      <xdr:colOff>38100</xdr:colOff>
      <xdr:row>105</xdr:row>
      <xdr:rowOff>153670</xdr:rowOff>
    </xdr:to>
    <xdr:sp macro="" textlink="">
      <xdr:nvSpPr>
        <xdr:cNvPr id="636" name="フローチャート: 判断 635"/>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67310</xdr:rowOff>
    </xdr:from>
    <xdr:to xmlns:xdr="http://schemas.openxmlformats.org/drawingml/2006/spreadsheetDrawing">
      <xdr:col>107</xdr:col>
      <xdr:colOff>101600</xdr:colOff>
      <xdr:row>105</xdr:row>
      <xdr:rowOff>168910</xdr:rowOff>
    </xdr:to>
    <xdr:sp macro="" textlink="">
      <xdr:nvSpPr>
        <xdr:cNvPr id="637" name="フローチャート: 判断 636"/>
        <xdr:cNvSpPr/>
      </xdr:nvSpPr>
      <xdr:spPr>
        <a:xfrm>
          <a:off x="20383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52070</xdr:rowOff>
    </xdr:from>
    <xdr:to xmlns:xdr="http://schemas.openxmlformats.org/drawingml/2006/spreadsheetDrawing">
      <xdr:col>102</xdr:col>
      <xdr:colOff>165100</xdr:colOff>
      <xdr:row>105</xdr:row>
      <xdr:rowOff>153670</xdr:rowOff>
    </xdr:to>
    <xdr:sp macro="" textlink="">
      <xdr:nvSpPr>
        <xdr:cNvPr id="638" name="フローチャート: 判断 637"/>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70485</xdr:rowOff>
    </xdr:from>
    <xdr:to xmlns:xdr="http://schemas.openxmlformats.org/drawingml/2006/spreadsheetDrawing">
      <xdr:col>98</xdr:col>
      <xdr:colOff>38100</xdr:colOff>
      <xdr:row>106</xdr:row>
      <xdr:rowOff>635</xdr:rowOff>
    </xdr:to>
    <xdr:sp macro="" textlink="">
      <xdr:nvSpPr>
        <xdr:cNvPr id="639" name="フローチャート: 判断 638"/>
        <xdr:cNvSpPr/>
      </xdr:nvSpPr>
      <xdr:spPr>
        <a:xfrm>
          <a:off x="18605500" y="1807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40" name="テキスト ボックス 63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41" name="テキスト ボックス 64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42" name="テキスト ボックス 64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43" name="テキスト ボックス 64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44" name="テキスト ボックス 64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64135</xdr:rowOff>
    </xdr:from>
    <xdr:to xmlns:xdr="http://schemas.openxmlformats.org/drawingml/2006/spreadsheetDrawing">
      <xdr:col>116</xdr:col>
      <xdr:colOff>114300</xdr:colOff>
      <xdr:row>105</xdr:row>
      <xdr:rowOff>166370</xdr:rowOff>
    </xdr:to>
    <xdr:sp macro="" textlink="">
      <xdr:nvSpPr>
        <xdr:cNvPr id="645" name="楕円 644"/>
        <xdr:cNvSpPr/>
      </xdr:nvSpPr>
      <xdr:spPr>
        <a:xfrm>
          <a:off x="22110700" y="1806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42545</xdr:rowOff>
    </xdr:from>
    <xdr:ext cx="469900" cy="258445"/>
    <xdr:sp macro="" textlink="">
      <xdr:nvSpPr>
        <xdr:cNvPr id="646" name="【庁舎】&#10;一人当たり面積該当値テキスト"/>
        <xdr:cNvSpPr txBox="1"/>
      </xdr:nvSpPr>
      <xdr:spPr>
        <a:xfrm>
          <a:off x="22199600" y="18044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82550</xdr:rowOff>
    </xdr:from>
    <xdr:to xmlns:xdr="http://schemas.openxmlformats.org/drawingml/2006/spreadsheetDrawing">
      <xdr:col>112</xdr:col>
      <xdr:colOff>38100</xdr:colOff>
      <xdr:row>106</xdr:row>
      <xdr:rowOff>12700</xdr:rowOff>
    </xdr:to>
    <xdr:sp macro="" textlink="">
      <xdr:nvSpPr>
        <xdr:cNvPr id="647" name="楕円 646"/>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114935</xdr:rowOff>
    </xdr:from>
    <xdr:to xmlns:xdr="http://schemas.openxmlformats.org/drawingml/2006/spreadsheetDrawing">
      <xdr:col>116</xdr:col>
      <xdr:colOff>63500</xdr:colOff>
      <xdr:row>105</xdr:row>
      <xdr:rowOff>133350</xdr:rowOff>
    </xdr:to>
    <xdr:cxnSp macro="">
      <xdr:nvCxnSpPr>
        <xdr:cNvPr id="648" name="直線コネクタ 647"/>
        <xdr:cNvCxnSpPr/>
      </xdr:nvCxnSpPr>
      <xdr:spPr>
        <a:xfrm flipV="1">
          <a:off x="21323300" y="181171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96520</xdr:rowOff>
    </xdr:from>
    <xdr:to xmlns:xdr="http://schemas.openxmlformats.org/drawingml/2006/spreadsheetDrawing">
      <xdr:col>107</xdr:col>
      <xdr:colOff>101600</xdr:colOff>
      <xdr:row>106</xdr:row>
      <xdr:rowOff>26670</xdr:rowOff>
    </xdr:to>
    <xdr:sp macro="" textlink="">
      <xdr:nvSpPr>
        <xdr:cNvPr id="649" name="楕円 648"/>
        <xdr:cNvSpPr/>
      </xdr:nvSpPr>
      <xdr:spPr>
        <a:xfrm>
          <a:off x="20383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133350</xdr:rowOff>
    </xdr:from>
    <xdr:to xmlns:xdr="http://schemas.openxmlformats.org/drawingml/2006/spreadsheetDrawing">
      <xdr:col>111</xdr:col>
      <xdr:colOff>177800</xdr:colOff>
      <xdr:row>105</xdr:row>
      <xdr:rowOff>147320</xdr:rowOff>
    </xdr:to>
    <xdr:cxnSp macro="">
      <xdr:nvCxnSpPr>
        <xdr:cNvPr id="650" name="直線コネクタ 649"/>
        <xdr:cNvCxnSpPr/>
      </xdr:nvCxnSpPr>
      <xdr:spPr>
        <a:xfrm flipV="1">
          <a:off x="20434300" y="181356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111760</xdr:rowOff>
    </xdr:from>
    <xdr:to xmlns:xdr="http://schemas.openxmlformats.org/drawingml/2006/spreadsheetDrawing">
      <xdr:col>102</xdr:col>
      <xdr:colOff>165100</xdr:colOff>
      <xdr:row>106</xdr:row>
      <xdr:rowOff>41910</xdr:rowOff>
    </xdr:to>
    <xdr:sp macro="" textlink="">
      <xdr:nvSpPr>
        <xdr:cNvPr id="651" name="楕円 650"/>
        <xdr:cNvSpPr/>
      </xdr:nvSpPr>
      <xdr:spPr>
        <a:xfrm>
          <a:off x="19494500" y="1811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147320</xdr:rowOff>
    </xdr:from>
    <xdr:to xmlns:xdr="http://schemas.openxmlformats.org/drawingml/2006/spreadsheetDrawing">
      <xdr:col>107</xdr:col>
      <xdr:colOff>50800</xdr:colOff>
      <xdr:row>105</xdr:row>
      <xdr:rowOff>162560</xdr:rowOff>
    </xdr:to>
    <xdr:cxnSp macro="">
      <xdr:nvCxnSpPr>
        <xdr:cNvPr id="652" name="直線コネクタ 651"/>
        <xdr:cNvCxnSpPr/>
      </xdr:nvCxnSpPr>
      <xdr:spPr>
        <a:xfrm flipV="1">
          <a:off x="19545300" y="181495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122555</xdr:rowOff>
    </xdr:from>
    <xdr:to xmlns:xdr="http://schemas.openxmlformats.org/drawingml/2006/spreadsheetDrawing">
      <xdr:col>98</xdr:col>
      <xdr:colOff>38100</xdr:colOff>
      <xdr:row>106</xdr:row>
      <xdr:rowOff>52705</xdr:rowOff>
    </xdr:to>
    <xdr:sp macro="" textlink="">
      <xdr:nvSpPr>
        <xdr:cNvPr id="653" name="楕円 652"/>
        <xdr:cNvSpPr/>
      </xdr:nvSpPr>
      <xdr:spPr>
        <a:xfrm>
          <a:off x="18605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162560</xdr:rowOff>
    </xdr:from>
    <xdr:to xmlns:xdr="http://schemas.openxmlformats.org/drawingml/2006/spreadsheetDrawing">
      <xdr:col>102</xdr:col>
      <xdr:colOff>114300</xdr:colOff>
      <xdr:row>106</xdr:row>
      <xdr:rowOff>1905</xdr:rowOff>
    </xdr:to>
    <xdr:cxnSp macro="">
      <xdr:nvCxnSpPr>
        <xdr:cNvPr id="654" name="直線コネクタ 653"/>
        <xdr:cNvCxnSpPr/>
      </xdr:nvCxnSpPr>
      <xdr:spPr>
        <a:xfrm flipV="1">
          <a:off x="18656300" y="181648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170180</xdr:rowOff>
    </xdr:from>
    <xdr:ext cx="469900" cy="259080"/>
    <xdr:sp macro="" textlink="">
      <xdr:nvSpPr>
        <xdr:cNvPr id="655" name="n_1aveValue【庁舎】&#10;一人当たり面積"/>
        <xdr:cNvSpPr txBox="1"/>
      </xdr:nvSpPr>
      <xdr:spPr>
        <a:xfrm>
          <a:off x="21075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13970</xdr:rowOff>
    </xdr:from>
    <xdr:ext cx="469265" cy="259080"/>
    <xdr:sp macro="" textlink="">
      <xdr:nvSpPr>
        <xdr:cNvPr id="656" name="n_2aveValue【庁舎】&#10;一人当たり面積"/>
        <xdr:cNvSpPr txBox="1"/>
      </xdr:nvSpPr>
      <xdr:spPr>
        <a:xfrm>
          <a:off x="20199350" y="1784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170180</xdr:rowOff>
    </xdr:from>
    <xdr:ext cx="469265" cy="259080"/>
    <xdr:sp macro="" textlink="">
      <xdr:nvSpPr>
        <xdr:cNvPr id="657" name="n_3aveValue【庁舎】&#10;一人当たり面積"/>
        <xdr:cNvSpPr txBox="1"/>
      </xdr:nvSpPr>
      <xdr:spPr>
        <a:xfrm>
          <a:off x="19310350" y="17829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17780</xdr:rowOff>
    </xdr:from>
    <xdr:ext cx="469265" cy="258445"/>
    <xdr:sp macro="" textlink="">
      <xdr:nvSpPr>
        <xdr:cNvPr id="658" name="n_4aveValue【庁舎】&#10;一人当たり面積"/>
        <xdr:cNvSpPr txBox="1"/>
      </xdr:nvSpPr>
      <xdr:spPr>
        <a:xfrm>
          <a:off x="18421350" y="1784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3810</xdr:rowOff>
    </xdr:from>
    <xdr:ext cx="469900" cy="259080"/>
    <xdr:sp macro="" textlink="">
      <xdr:nvSpPr>
        <xdr:cNvPr id="659" name="n_1mainValue【庁舎】&#10;一人当たり面積"/>
        <xdr:cNvSpPr txBox="1"/>
      </xdr:nvSpPr>
      <xdr:spPr>
        <a:xfrm>
          <a:off x="2107565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17780</xdr:rowOff>
    </xdr:from>
    <xdr:ext cx="469265" cy="258445"/>
    <xdr:sp macro="" textlink="">
      <xdr:nvSpPr>
        <xdr:cNvPr id="660" name="n_2mainValue【庁舎】&#10;一人当たり面積"/>
        <xdr:cNvSpPr txBox="1"/>
      </xdr:nvSpPr>
      <xdr:spPr>
        <a:xfrm>
          <a:off x="20199350" y="18191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33020</xdr:rowOff>
    </xdr:from>
    <xdr:ext cx="469265" cy="259080"/>
    <xdr:sp macro="" textlink="">
      <xdr:nvSpPr>
        <xdr:cNvPr id="661" name="n_3mainValue【庁舎】&#10;一人当たり面積"/>
        <xdr:cNvSpPr txBox="1"/>
      </xdr:nvSpPr>
      <xdr:spPr>
        <a:xfrm>
          <a:off x="19310350" y="18206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43815</xdr:rowOff>
    </xdr:from>
    <xdr:ext cx="469265" cy="258445"/>
    <xdr:sp macro="" textlink="">
      <xdr:nvSpPr>
        <xdr:cNvPr id="662" name="n_4mainValue【庁舎】&#10;一人当たり面積"/>
        <xdr:cNvSpPr txBox="1"/>
      </xdr:nvSpPr>
      <xdr:spPr>
        <a:xfrm>
          <a:off x="18421350" y="18217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類似団体と比較して、特に有形固定資産減価償却率が高くなっている施設は、図書館、保健センター、庁舎となっている。</a:t>
          </a:r>
          <a:endParaRPr lang="ja-JP" altLang="ja-JP" sz="1400">
            <a:effectLst/>
          </a:endParaRPr>
        </a:p>
        <a:p>
          <a:r>
            <a:rPr kumimoji="1" lang="ja-JP" altLang="ja-JP" sz="1100">
              <a:solidFill>
                <a:schemeClr val="dk1"/>
              </a:solidFill>
              <a:effectLst/>
              <a:latin typeface="+mn-lt"/>
              <a:ea typeface="+mn-ea"/>
              <a:cs typeface="+mn-cs"/>
            </a:rPr>
            <a:t>　そのうち、庁舎については、耐震化の課題もあり、新庁舎整備の指針として令和２年３月に「奈井江町役場庁舎整備基本計画」を策定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保健センター、子育て支援センターの複合化も含めた新庁舎の建設を実施</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また、文化ホール及び体育館については、計画的に大規模改修を行い老朽化対策に取り組んでいる。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類似団体平均を下回っている状況が続いており、直近１０年間は、ほぼ同率で推移しており、財政基盤が弱く、地方交付税への依存度が高い北海道では、平均的な数値となっている。</a:t>
          </a:r>
          <a:endParaRPr lang="ja-JP" altLang="ja-JP" sz="1400">
            <a:effectLst/>
          </a:endParaRPr>
        </a:p>
        <a:p>
          <a:r>
            <a:rPr kumimoji="1" lang="ja-JP" altLang="ja-JP" sz="1100">
              <a:solidFill>
                <a:schemeClr val="dk1"/>
              </a:solidFill>
              <a:effectLst/>
              <a:latin typeface="+mn-lt"/>
              <a:ea typeface="+mn-ea"/>
              <a:cs typeface="+mn-cs"/>
            </a:rPr>
            <a:t>　今後においても、事務事業の効率化、見直し等を進め、引き続き財政健全化に努める。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134620</xdr:rowOff>
    </xdr:from>
    <xdr:to xmlns:xdr="http://schemas.openxmlformats.org/drawingml/2006/spreadsheetDrawing">
      <xdr:col>23</xdr:col>
      <xdr:colOff>133350</xdr:colOff>
      <xdr:row>44</xdr:row>
      <xdr:rowOff>142240</xdr:rowOff>
    </xdr:to>
    <xdr:cxnSp macro="">
      <xdr:nvCxnSpPr>
        <xdr:cNvPr id="65" name="直線コネクタ 64"/>
        <xdr:cNvCxnSpPr/>
      </xdr:nvCxnSpPr>
      <xdr:spPr>
        <a:xfrm flipV="1">
          <a:off x="4953000" y="630682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114300</xdr:rowOff>
    </xdr:from>
    <xdr:ext cx="762000" cy="259080"/>
    <xdr:sp macro="" textlink="">
      <xdr:nvSpPr>
        <xdr:cNvPr id="66" name="財政力最小値テキスト"/>
        <xdr:cNvSpPr txBox="1"/>
      </xdr:nvSpPr>
      <xdr:spPr>
        <a:xfrm>
          <a:off x="50419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142240</xdr:rowOff>
    </xdr:from>
    <xdr:to xmlns:xdr="http://schemas.openxmlformats.org/drawingml/2006/spreadsheetDrawing">
      <xdr:col>24</xdr:col>
      <xdr:colOff>12700</xdr:colOff>
      <xdr:row>44</xdr:row>
      <xdr:rowOff>142240</xdr:rowOff>
    </xdr:to>
    <xdr:cxnSp macro="">
      <xdr:nvCxnSpPr>
        <xdr:cNvPr id="67" name="直線コネクタ 66"/>
        <xdr:cNvCxnSpPr/>
      </xdr:nvCxnSpPr>
      <xdr:spPr>
        <a:xfrm>
          <a:off x="4864100" y="768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49530</xdr:rowOff>
    </xdr:from>
    <xdr:ext cx="762000" cy="259080"/>
    <xdr:sp macro="" textlink="">
      <xdr:nvSpPr>
        <xdr:cNvPr id="68" name="財政力最大値テキスト"/>
        <xdr:cNvSpPr txBox="1"/>
      </xdr:nvSpPr>
      <xdr:spPr>
        <a:xfrm>
          <a:off x="5041900" y="605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134620</xdr:rowOff>
    </xdr:from>
    <xdr:to xmlns:xdr="http://schemas.openxmlformats.org/drawingml/2006/spreadsheetDrawing">
      <xdr:col>24</xdr:col>
      <xdr:colOff>12700</xdr:colOff>
      <xdr:row>36</xdr:row>
      <xdr:rowOff>134620</xdr:rowOff>
    </xdr:to>
    <xdr:cxnSp macro="">
      <xdr:nvCxnSpPr>
        <xdr:cNvPr id="69" name="直線コネクタ 68"/>
        <xdr:cNvCxnSpPr/>
      </xdr:nvCxnSpPr>
      <xdr:spPr>
        <a:xfrm>
          <a:off x="4864100" y="630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27305</xdr:rowOff>
    </xdr:from>
    <xdr:to xmlns:xdr="http://schemas.openxmlformats.org/drawingml/2006/spreadsheetDrawing">
      <xdr:col>23</xdr:col>
      <xdr:colOff>133350</xdr:colOff>
      <xdr:row>44</xdr:row>
      <xdr:rowOff>38735</xdr:rowOff>
    </xdr:to>
    <xdr:cxnSp macro="">
      <xdr:nvCxnSpPr>
        <xdr:cNvPr id="70" name="直線コネクタ 69"/>
        <xdr:cNvCxnSpPr/>
      </xdr:nvCxnSpPr>
      <xdr:spPr>
        <a:xfrm>
          <a:off x="4114800" y="75711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38100</xdr:rowOff>
    </xdr:from>
    <xdr:ext cx="762000" cy="259080"/>
    <xdr:sp macro="" textlink="">
      <xdr:nvSpPr>
        <xdr:cNvPr id="71" name="財政力平均値テキスト"/>
        <xdr:cNvSpPr txBox="1"/>
      </xdr:nvSpPr>
      <xdr:spPr>
        <a:xfrm>
          <a:off x="5041900" y="7239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21590</xdr:rowOff>
    </xdr:from>
    <xdr:to xmlns:xdr="http://schemas.openxmlformats.org/drawingml/2006/spreadsheetDrawing">
      <xdr:col>23</xdr:col>
      <xdr:colOff>184150</xdr:colOff>
      <xdr:row>43</xdr:row>
      <xdr:rowOff>123190</xdr:rowOff>
    </xdr:to>
    <xdr:sp macro="" textlink="">
      <xdr:nvSpPr>
        <xdr:cNvPr id="72" name="フローチャート: 判断 71"/>
        <xdr:cNvSpPr/>
      </xdr:nvSpPr>
      <xdr:spPr>
        <a:xfrm>
          <a:off x="49022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4445</xdr:rowOff>
    </xdr:from>
    <xdr:to xmlns:xdr="http://schemas.openxmlformats.org/drawingml/2006/spreadsheetDrawing">
      <xdr:col>19</xdr:col>
      <xdr:colOff>133350</xdr:colOff>
      <xdr:row>44</xdr:row>
      <xdr:rowOff>27305</xdr:rowOff>
    </xdr:to>
    <xdr:cxnSp macro="">
      <xdr:nvCxnSpPr>
        <xdr:cNvPr id="73" name="直線コネクタ 72"/>
        <xdr:cNvCxnSpPr/>
      </xdr:nvCxnSpPr>
      <xdr:spPr>
        <a:xfrm>
          <a:off x="3225800" y="75482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33020</xdr:rowOff>
    </xdr:from>
    <xdr:to xmlns:xdr="http://schemas.openxmlformats.org/drawingml/2006/spreadsheetDrawing">
      <xdr:col>19</xdr:col>
      <xdr:colOff>184150</xdr:colOff>
      <xdr:row>43</xdr:row>
      <xdr:rowOff>134620</xdr:rowOff>
    </xdr:to>
    <xdr:sp macro="" textlink="">
      <xdr:nvSpPr>
        <xdr:cNvPr id="74" name="フローチャート: 判断 73"/>
        <xdr:cNvSpPr/>
      </xdr:nvSpPr>
      <xdr:spPr>
        <a:xfrm>
          <a:off x="4064000" y="74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144780</xdr:rowOff>
    </xdr:from>
    <xdr:ext cx="736600" cy="258445"/>
    <xdr:sp macro="" textlink="">
      <xdr:nvSpPr>
        <xdr:cNvPr id="75" name="テキスト ボックス 74"/>
        <xdr:cNvSpPr txBox="1"/>
      </xdr:nvSpPr>
      <xdr:spPr>
        <a:xfrm>
          <a:off x="3733800" y="7174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4445</xdr:rowOff>
    </xdr:from>
    <xdr:to xmlns:xdr="http://schemas.openxmlformats.org/drawingml/2006/spreadsheetDrawing">
      <xdr:col>15</xdr:col>
      <xdr:colOff>82550</xdr:colOff>
      <xdr:row>44</xdr:row>
      <xdr:rowOff>4445</xdr:rowOff>
    </xdr:to>
    <xdr:cxnSp macro="">
      <xdr:nvCxnSpPr>
        <xdr:cNvPr id="76" name="直線コネクタ 75"/>
        <xdr:cNvCxnSpPr/>
      </xdr:nvCxnSpPr>
      <xdr:spPr>
        <a:xfrm>
          <a:off x="2336800" y="754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21590</xdr:rowOff>
    </xdr:from>
    <xdr:to xmlns:xdr="http://schemas.openxmlformats.org/drawingml/2006/spreadsheetDrawing">
      <xdr:col>15</xdr:col>
      <xdr:colOff>133350</xdr:colOff>
      <xdr:row>43</xdr:row>
      <xdr:rowOff>123190</xdr:rowOff>
    </xdr:to>
    <xdr:sp macro="" textlink="">
      <xdr:nvSpPr>
        <xdr:cNvPr id="77" name="フローチャート: 判断 76"/>
        <xdr:cNvSpPr/>
      </xdr:nvSpPr>
      <xdr:spPr>
        <a:xfrm>
          <a:off x="3175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133350</xdr:rowOff>
    </xdr:from>
    <xdr:ext cx="762000" cy="258445"/>
    <xdr:sp macro="" textlink="">
      <xdr:nvSpPr>
        <xdr:cNvPr id="78" name="テキスト ボックス 77"/>
        <xdr:cNvSpPr txBox="1"/>
      </xdr:nvSpPr>
      <xdr:spPr>
        <a:xfrm>
          <a:off x="28448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4445</xdr:rowOff>
    </xdr:from>
    <xdr:to xmlns:xdr="http://schemas.openxmlformats.org/drawingml/2006/spreadsheetDrawing">
      <xdr:col>11</xdr:col>
      <xdr:colOff>31750</xdr:colOff>
      <xdr:row>44</xdr:row>
      <xdr:rowOff>4445</xdr:rowOff>
    </xdr:to>
    <xdr:cxnSp macro="">
      <xdr:nvCxnSpPr>
        <xdr:cNvPr id="79" name="直線コネクタ 78"/>
        <xdr:cNvCxnSpPr/>
      </xdr:nvCxnSpPr>
      <xdr:spPr>
        <a:xfrm>
          <a:off x="1447800" y="754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170180</xdr:rowOff>
    </xdr:from>
    <xdr:to xmlns:xdr="http://schemas.openxmlformats.org/drawingml/2006/spreadsheetDrawing">
      <xdr:col>11</xdr:col>
      <xdr:colOff>82550</xdr:colOff>
      <xdr:row>43</xdr:row>
      <xdr:rowOff>100330</xdr:rowOff>
    </xdr:to>
    <xdr:sp macro="" textlink="">
      <xdr:nvSpPr>
        <xdr:cNvPr id="80" name="フローチャート: 判断 79"/>
        <xdr:cNvSpPr/>
      </xdr:nvSpPr>
      <xdr:spPr>
        <a:xfrm>
          <a:off x="2286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110490</xdr:rowOff>
    </xdr:from>
    <xdr:ext cx="762000" cy="258445"/>
    <xdr:sp macro="" textlink="">
      <xdr:nvSpPr>
        <xdr:cNvPr id="81" name="テキスト ボックス 80"/>
        <xdr:cNvSpPr txBox="1"/>
      </xdr:nvSpPr>
      <xdr:spPr>
        <a:xfrm>
          <a:off x="19558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170180</xdr:rowOff>
    </xdr:from>
    <xdr:to xmlns:xdr="http://schemas.openxmlformats.org/drawingml/2006/spreadsheetDrawing">
      <xdr:col>7</xdr:col>
      <xdr:colOff>31750</xdr:colOff>
      <xdr:row>43</xdr:row>
      <xdr:rowOff>100330</xdr:rowOff>
    </xdr:to>
    <xdr:sp macro="" textlink="">
      <xdr:nvSpPr>
        <xdr:cNvPr id="82" name="フローチャート: 判断 81"/>
        <xdr:cNvSpPr/>
      </xdr:nvSpPr>
      <xdr:spPr>
        <a:xfrm>
          <a:off x="1397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110490</xdr:rowOff>
    </xdr:from>
    <xdr:ext cx="762000" cy="258445"/>
    <xdr:sp macro="" textlink="">
      <xdr:nvSpPr>
        <xdr:cNvPr id="83" name="テキスト ボックス 82"/>
        <xdr:cNvSpPr txBox="1"/>
      </xdr:nvSpPr>
      <xdr:spPr>
        <a:xfrm>
          <a:off x="10668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159385</xdr:rowOff>
    </xdr:from>
    <xdr:to xmlns:xdr="http://schemas.openxmlformats.org/drawingml/2006/spreadsheetDrawing">
      <xdr:col>23</xdr:col>
      <xdr:colOff>184150</xdr:colOff>
      <xdr:row>44</xdr:row>
      <xdr:rowOff>89535</xdr:rowOff>
    </xdr:to>
    <xdr:sp macro="" textlink="">
      <xdr:nvSpPr>
        <xdr:cNvPr id="89" name="楕円 88"/>
        <xdr:cNvSpPr/>
      </xdr:nvSpPr>
      <xdr:spPr>
        <a:xfrm>
          <a:off x="4902200" y="75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55245</xdr:rowOff>
    </xdr:from>
    <xdr:ext cx="762000" cy="258445"/>
    <xdr:sp macro="" textlink="">
      <xdr:nvSpPr>
        <xdr:cNvPr id="90" name="財政力該当値テキスト"/>
        <xdr:cNvSpPr txBox="1"/>
      </xdr:nvSpPr>
      <xdr:spPr>
        <a:xfrm>
          <a:off x="5041900" y="7427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147955</xdr:rowOff>
    </xdr:from>
    <xdr:to xmlns:xdr="http://schemas.openxmlformats.org/drawingml/2006/spreadsheetDrawing">
      <xdr:col>19</xdr:col>
      <xdr:colOff>184150</xdr:colOff>
      <xdr:row>44</xdr:row>
      <xdr:rowOff>78105</xdr:rowOff>
    </xdr:to>
    <xdr:sp macro="" textlink="">
      <xdr:nvSpPr>
        <xdr:cNvPr id="91" name="楕円 90"/>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63500</xdr:rowOff>
    </xdr:from>
    <xdr:ext cx="736600" cy="258445"/>
    <xdr:sp macro="" textlink="">
      <xdr:nvSpPr>
        <xdr:cNvPr id="92" name="テキスト ボックス 91"/>
        <xdr:cNvSpPr txBox="1"/>
      </xdr:nvSpPr>
      <xdr:spPr>
        <a:xfrm>
          <a:off x="3733800" y="7607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125095</xdr:rowOff>
    </xdr:from>
    <xdr:to xmlns:xdr="http://schemas.openxmlformats.org/drawingml/2006/spreadsheetDrawing">
      <xdr:col>15</xdr:col>
      <xdr:colOff>133350</xdr:colOff>
      <xdr:row>44</xdr:row>
      <xdr:rowOff>55245</xdr:rowOff>
    </xdr:to>
    <xdr:sp macro="" textlink="">
      <xdr:nvSpPr>
        <xdr:cNvPr id="93" name="楕円 92"/>
        <xdr:cNvSpPr/>
      </xdr:nvSpPr>
      <xdr:spPr>
        <a:xfrm>
          <a:off x="3175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40640</xdr:rowOff>
    </xdr:from>
    <xdr:ext cx="762000" cy="258445"/>
    <xdr:sp macro="" textlink="">
      <xdr:nvSpPr>
        <xdr:cNvPr id="94" name="テキスト ボックス 93"/>
        <xdr:cNvSpPr txBox="1"/>
      </xdr:nvSpPr>
      <xdr:spPr>
        <a:xfrm>
          <a:off x="28448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125095</xdr:rowOff>
    </xdr:from>
    <xdr:to xmlns:xdr="http://schemas.openxmlformats.org/drawingml/2006/spreadsheetDrawing">
      <xdr:col>11</xdr:col>
      <xdr:colOff>82550</xdr:colOff>
      <xdr:row>44</xdr:row>
      <xdr:rowOff>55245</xdr:rowOff>
    </xdr:to>
    <xdr:sp macro="" textlink="">
      <xdr:nvSpPr>
        <xdr:cNvPr id="95" name="楕円 94"/>
        <xdr:cNvSpPr/>
      </xdr:nvSpPr>
      <xdr:spPr>
        <a:xfrm>
          <a:off x="2286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40640</xdr:rowOff>
    </xdr:from>
    <xdr:ext cx="762000" cy="258445"/>
    <xdr:sp macro="" textlink="">
      <xdr:nvSpPr>
        <xdr:cNvPr id="96" name="テキスト ボックス 95"/>
        <xdr:cNvSpPr txBox="1"/>
      </xdr:nvSpPr>
      <xdr:spPr>
        <a:xfrm>
          <a:off x="19558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125095</xdr:rowOff>
    </xdr:from>
    <xdr:to xmlns:xdr="http://schemas.openxmlformats.org/drawingml/2006/spreadsheetDrawing">
      <xdr:col>7</xdr:col>
      <xdr:colOff>31750</xdr:colOff>
      <xdr:row>44</xdr:row>
      <xdr:rowOff>55245</xdr:rowOff>
    </xdr:to>
    <xdr:sp macro="" textlink="">
      <xdr:nvSpPr>
        <xdr:cNvPr id="97" name="楕円 96"/>
        <xdr:cNvSpPr/>
      </xdr:nvSpPr>
      <xdr:spPr>
        <a:xfrm>
          <a:off x="1397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40640</xdr:rowOff>
    </xdr:from>
    <xdr:ext cx="762000" cy="258445"/>
    <xdr:sp macro="" textlink="">
      <xdr:nvSpPr>
        <xdr:cNvPr id="98" name="テキスト ボックス 97"/>
        <xdr:cNvSpPr txBox="1"/>
      </xdr:nvSpPr>
      <xdr:spPr>
        <a:xfrm>
          <a:off x="10668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広域行政推進による、広域連合、一部事務組合への負担金、他会計への繰出金、公債費が高い水準にあることから、類似団体の平均を上回っていたが、改善傾向にある。</a:t>
          </a:r>
          <a:endParaRPr lang="ja-JP" altLang="ja-JP" sz="1400">
            <a:effectLst/>
          </a:endParaRPr>
        </a:p>
        <a:p>
          <a:r>
            <a:rPr kumimoji="1" lang="ja-JP" altLang="ja-JP" sz="1100">
              <a:solidFill>
                <a:schemeClr val="dk1"/>
              </a:solidFill>
              <a:effectLst/>
              <a:latin typeface="+mn-lt"/>
              <a:ea typeface="+mn-ea"/>
              <a:cs typeface="+mn-cs"/>
            </a:rPr>
            <a:t>　今後も、事務事業の効率化、見直し等、新規事業については、必要性及び緊急性はもちろんのこと、後年度における財政負担も厳しく見極めるなど、経常経費の削減に努める。</a:t>
          </a:r>
          <a:endParaRPr lang="ja-JP" altLang="ja-JP" sz="1400">
            <a:effectLst/>
          </a:endParaRPr>
        </a:p>
        <a:p>
          <a:r>
            <a:rPr kumimoji="1" lang="ja-JP" altLang="ja-JP" sz="1100">
              <a:solidFill>
                <a:schemeClr val="dk1"/>
              </a:solidFill>
              <a:effectLst/>
              <a:latin typeface="+mn-lt"/>
              <a:ea typeface="+mn-ea"/>
              <a:cs typeface="+mn-cs"/>
            </a:rPr>
            <a:t>　また、引き続き、町税等の収納強化を図り、財源の確保にも努める。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2" name="テキスト ボックス 121"/>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4" name="テキスト ボックス 123"/>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32385</xdr:rowOff>
    </xdr:from>
    <xdr:to xmlns:xdr="http://schemas.openxmlformats.org/drawingml/2006/spreadsheetDrawing">
      <xdr:col>23</xdr:col>
      <xdr:colOff>133350</xdr:colOff>
      <xdr:row>66</xdr:row>
      <xdr:rowOff>10160</xdr:rowOff>
    </xdr:to>
    <xdr:cxnSp macro="">
      <xdr:nvCxnSpPr>
        <xdr:cNvPr id="128" name="直線コネクタ 127"/>
        <xdr:cNvCxnSpPr/>
      </xdr:nvCxnSpPr>
      <xdr:spPr>
        <a:xfrm flipV="1">
          <a:off x="4953000" y="9976485"/>
          <a:ext cx="0" cy="1349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153670</xdr:rowOff>
    </xdr:from>
    <xdr:ext cx="762000" cy="259080"/>
    <xdr:sp macro="" textlink="">
      <xdr:nvSpPr>
        <xdr:cNvPr id="129" name="財政構造の弾力性最小値テキスト"/>
        <xdr:cNvSpPr txBox="1"/>
      </xdr:nvSpPr>
      <xdr:spPr>
        <a:xfrm>
          <a:off x="5041900" y="1129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10160</xdr:rowOff>
    </xdr:from>
    <xdr:to xmlns:xdr="http://schemas.openxmlformats.org/drawingml/2006/spreadsheetDrawing">
      <xdr:col>24</xdr:col>
      <xdr:colOff>12700</xdr:colOff>
      <xdr:row>66</xdr:row>
      <xdr:rowOff>10160</xdr:rowOff>
    </xdr:to>
    <xdr:cxnSp macro="">
      <xdr:nvCxnSpPr>
        <xdr:cNvPr id="130" name="直線コネクタ 129"/>
        <xdr:cNvCxnSpPr/>
      </xdr:nvCxnSpPr>
      <xdr:spPr>
        <a:xfrm>
          <a:off x="4864100" y="1132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118745</xdr:rowOff>
    </xdr:from>
    <xdr:ext cx="762000" cy="259080"/>
    <xdr:sp macro="" textlink="">
      <xdr:nvSpPr>
        <xdr:cNvPr id="131" name="財政構造の弾力性最大値テキスト"/>
        <xdr:cNvSpPr txBox="1"/>
      </xdr:nvSpPr>
      <xdr:spPr>
        <a:xfrm>
          <a:off x="5041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32385</xdr:rowOff>
    </xdr:from>
    <xdr:to xmlns:xdr="http://schemas.openxmlformats.org/drawingml/2006/spreadsheetDrawing">
      <xdr:col>24</xdr:col>
      <xdr:colOff>12700</xdr:colOff>
      <xdr:row>58</xdr:row>
      <xdr:rowOff>32385</xdr:rowOff>
    </xdr:to>
    <xdr:cxnSp macro="">
      <xdr:nvCxnSpPr>
        <xdr:cNvPr id="132" name="直線コネクタ 131"/>
        <xdr:cNvCxnSpPr/>
      </xdr:nvCxnSpPr>
      <xdr:spPr>
        <a:xfrm>
          <a:off x="4864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29210</xdr:rowOff>
    </xdr:from>
    <xdr:to xmlns:xdr="http://schemas.openxmlformats.org/drawingml/2006/spreadsheetDrawing">
      <xdr:col>23</xdr:col>
      <xdr:colOff>133350</xdr:colOff>
      <xdr:row>61</xdr:row>
      <xdr:rowOff>79375</xdr:rowOff>
    </xdr:to>
    <xdr:cxnSp macro="">
      <xdr:nvCxnSpPr>
        <xdr:cNvPr id="133" name="直線コネクタ 132"/>
        <xdr:cNvCxnSpPr/>
      </xdr:nvCxnSpPr>
      <xdr:spPr>
        <a:xfrm>
          <a:off x="4114800" y="1048766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2540</xdr:rowOff>
    </xdr:from>
    <xdr:ext cx="762000" cy="259080"/>
    <xdr:sp macro="" textlink="">
      <xdr:nvSpPr>
        <xdr:cNvPr id="134" name="財政構造の弾力性平均値テキスト"/>
        <xdr:cNvSpPr txBox="1"/>
      </xdr:nvSpPr>
      <xdr:spPr>
        <a:xfrm>
          <a:off x="5041900" y="1046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30480</xdr:rowOff>
    </xdr:from>
    <xdr:to xmlns:xdr="http://schemas.openxmlformats.org/drawingml/2006/spreadsheetDrawing">
      <xdr:col>23</xdr:col>
      <xdr:colOff>184150</xdr:colOff>
      <xdr:row>61</xdr:row>
      <xdr:rowOff>132080</xdr:rowOff>
    </xdr:to>
    <xdr:sp macro="" textlink="">
      <xdr:nvSpPr>
        <xdr:cNvPr id="135" name="フローチャート: 判断 134"/>
        <xdr:cNvSpPr/>
      </xdr:nvSpPr>
      <xdr:spPr>
        <a:xfrm>
          <a:off x="49022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29210</xdr:rowOff>
    </xdr:from>
    <xdr:to xmlns:xdr="http://schemas.openxmlformats.org/drawingml/2006/spreadsheetDrawing">
      <xdr:col>19</xdr:col>
      <xdr:colOff>133350</xdr:colOff>
      <xdr:row>61</xdr:row>
      <xdr:rowOff>34925</xdr:rowOff>
    </xdr:to>
    <xdr:cxnSp macro="">
      <xdr:nvCxnSpPr>
        <xdr:cNvPr id="136" name="直線コネクタ 135"/>
        <xdr:cNvCxnSpPr/>
      </xdr:nvCxnSpPr>
      <xdr:spPr>
        <a:xfrm flipV="1">
          <a:off x="3225800" y="104876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6350</xdr:rowOff>
    </xdr:from>
    <xdr:to xmlns:xdr="http://schemas.openxmlformats.org/drawingml/2006/spreadsheetDrawing">
      <xdr:col>19</xdr:col>
      <xdr:colOff>184150</xdr:colOff>
      <xdr:row>61</xdr:row>
      <xdr:rowOff>107950</xdr:rowOff>
    </xdr:to>
    <xdr:sp macro="" textlink="">
      <xdr:nvSpPr>
        <xdr:cNvPr id="137" name="フローチャート: 判断 136"/>
        <xdr:cNvSpPr/>
      </xdr:nvSpPr>
      <xdr:spPr>
        <a:xfrm>
          <a:off x="4064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92710</xdr:rowOff>
    </xdr:from>
    <xdr:ext cx="736600" cy="259080"/>
    <xdr:sp macro="" textlink="">
      <xdr:nvSpPr>
        <xdr:cNvPr id="138" name="テキスト ボックス 137"/>
        <xdr:cNvSpPr txBox="1"/>
      </xdr:nvSpPr>
      <xdr:spPr>
        <a:xfrm>
          <a:off x="3733800" y="10551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34925</xdr:rowOff>
    </xdr:from>
    <xdr:to xmlns:xdr="http://schemas.openxmlformats.org/drawingml/2006/spreadsheetDrawing">
      <xdr:col>15</xdr:col>
      <xdr:colOff>82550</xdr:colOff>
      <xdr:row>61</xdr:row>
      <xdr:rowOff>153670</xdr:rowOff>
    </xdr:to>
    <xdr:cxnSp macro="">
      <xdr:nvCxnSpPr>
        <xdr:cNvPr id="139" name="直線コネクタ 138"/>
        <xdr:cNvCxnSpPr/>
      </xdr:nvCxnSpPr>
      <xdr:spPr>
        <a:xfrm flipV="1">
          <a:off x="2336800" y="1049337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105410</xdr:rowOff>
    </xdr:from>
    <xdr:to xmlns:xdr="http://schemas.openxmlformats.org/drawingml/2006/spreadsheetDrawing">
      <xdr:col>15</xdr:col>
      <xdr:colOff>133350</xdr:colOff>
      <xdr:row>61</xdr:row>
      <xdr:rowOff>35560</xdr:rowOff>
    </xdr:to>
    <xdr:sp macro="" textlink="">
      <xdr:nvSpPr>
        <xdr:cNvPr id="140" name="フローチャート: 判断 139"/>
        <xdr:cNvSpPr/>
      </xdr:nvSpPr>
      <xdr:spPr>
        <a:xfrm>
          <a:off x="3175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45720</xdr:rowOff>
    </xdr:from>
    <xdr:ext cx="762000" cy="259080"/>
    <xdr:sp macro="" textlink="">
      <xdr:nvSpPr>
        <xdr:cNvPr id="141" name="テキスト ボックス 140"/>
        <xdr:cNvSpPr txBox="1"/>
      </xdr:nvSpPr>
      <xdr:spPr>
        <a:xfrm>
          <a:off x="2844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153670</xdr:rowOff>
    </xdr:from>
    <xdr:to xmlns:xdr="http://schemas.openxmlformats.org/drawingml/2006/spreadsheetDrawing">
      <xdr:col>11</xdr:col>
      <xdr:colOff>31750</xdr:colOff>
      <xdr:row>62</xdr:row>
      <xdr:rowOff>1905</xdr:rowOff>
    </xdr:to>
    <xdr:cxnSp macro="">
      <xdr:nvCxnSpPr>
        <xdr:cNvPr id="142" name="直線コネクタ 141"/>
        <xdr:cNvCxnSpPr/>
      </xdr:nvCxnSpPr>
      <xdr:spPr>
        <a:xfrm flipV="1">
          <a:off x="1447800" y="106121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30480</xdr:rowOff>
    </xdr:from>
    <xdr:to xmlns:xdr="http://schemas.openxmlformats.org/drawingml/2006/spreadsheetDrawing">
      <xdr:col>11</xdr:col>
      <xdr:colOff>82550</xdr:colOff>
      <xdr:row>61</xdr:row>
      <xdr:rowOff>132080</xdr:rowOff>
    </xdr:to>
    <xdr:sp macro="" textlink="">
      <xdr:nvSpPr>
        <xdr:cNvPr id="143" name="フローチャート: 判断 142"/>
        <xdr:cNvSpPr/>
      </xdr:nvSpPr>
      <xdr:spPr>
        <a:xfrm>
          <a:off x="2286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142240</xdr:rowOff>
    </xdr:from>
    <xdr:ext cx="762000" cy="259080"/>
    <xdr:sp macro="" textlink="">
      <xdr:nvSpPr>
        <xdr:cNvPr id="144" name="テキスト ボックス 143"/>
        <xdr:cNvSpPr txBox="1"/>
      </xdr:nvSpPr>
      <xdr:spPr>
        <a:xfrm>
          <a:off x="1955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58420</xdr:rowOff>
    </xdr:from>
    <xdr:to xmlns:xdr="http://schemas.openxmlformats.org/drawingml/2006/spreadsheetDrawing">
      <xdr:col>7</xdr:col>
      <xdr:colOff>31750</xdr:colOff>
      <xdr:row>61</xdr:row>
      <xdr:rowOff>160020</xdr:rowOff>
    </xdr:to>
    <xdr:sp macro="" textlink="">
      <xdr:nvSpPr>
        <xdr:cNvPr id="145" name="フローチャート: 判断 144"/>
        <xdr:cNvSpPr/>
      </xdr:nvSpPr>
      <xdr:spPr>
        <a:xfrm>
          <a:off x="1397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170180</xdr:rowOff>
    </xdr:from>
    <xdr:ext cx="762000" cy="259080"/>
    <xdr:sp macro="" textlink="">
      <xdr:nvSpPr>
        <xdr:cNvPr id="146" name="テキスト ボックス 145"/>
        <xdr:cNvSpPr txBox="1"/>
      </xdr:nvSpPr>
      <xdr:spPr>
        <a:xfrm>
          <a:off x="1066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7" name="テキスト ボックス 146"/>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8"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9" name="テキスト ボックス 148"/>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0"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1"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29210</xdr:rowOff>
    </xdr:from>
    <xdr:to xmlns:xdr="http://schemas.openxmlformats.org/drawingml/2006/spreadsheetDrawing">
      <xdr:col>23</xdr:col>
      <xdr:colOff>184150</xdr:colOff>
      <xdr:row>61</xdr:row>
      <xdr:rowOff>130175</xdr:rowOff>
    </xdr:to>
    <xdr:sp macro="" textlink="">
      <xdr:nvSpPr>
        <xdr:cNvPr id="152" name="楕円 151"/>
        <xdr:cNvSpPr/>
      </xdr:nvSpPr>
      <xdr:spPr>
        <a:xfrm>
          <a:off x="49022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45085</xdr:rowOff>
    </xdr:from>
    <xdr:ext cx="762000" cy="258445"/>
    <xdr:sp macro="" textlink="">
      <xdr:nvSpPr>
        <xdr:cNvPr id="153" name="財政構造の弾力性該当値テキスト"/>
        <xdr:cNvSpPr txBox="1"/>
      </xdr:nvSpPr>
      <xdr:spPr>
        <a:xfrm>
          <a:off x="5041900" y="1033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149860</xdr:rowOff>
    </xdr:from>
    <xdr:to xmlns:xdr="http://schemas.openxmlformats.org/drawingml/2006/spreadsheetDrawing">
      <xdr:col>19</xdr:col>
      <xdr:colOff>184150</xdr:colOff>
      <xdr:row>61</xdr:row>
      <xdr:rowOff>80010</xdr:rowOff>
    </xdr:to>
    <xdr:sp macro="" textlink="">
      <xdr:nvSpPr>
        <xdr:cNvPr id="154" name="楕円 153"/>
        <xdr:cNvSpPr/>
      </xdr:nvSpPr>
      <xdr:spPr>
        <a:xfrm>
          <a:off x="40640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90170</xdr:rowOff>
    </xdr:from>
    <xdr:ext cx="736600" cy="259080"/>
    <xdr:sp macro="" textlink="">
      <xdr:nvSpPr>
        <xdr:cNvPr id="155" name="テキスト ボックス 154"/>
        <xdr:cNvSpPr txBox="1"/>
      </xdr:nvSpPr>
      <xdr:spPr>
        <a:xfrm>
          <a:off x="3733800" y="1020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155575</xdr:rowOff>
    </xdr:from>
    <xdr:to xmlns:xdr="http://schemas.openxmlformats.org/drawingml/2006/spreadsheetDrawing">
      <xdr:col>15</xdr:col>
      <xdr:colOff>133350</xdr:colOff>
      <xdr:row>61</xdr:row>
      <xdr:rowOff>86360</xdr:rowOff>
    </xdr:to>
    <xdr:sp macro="" textlink="">
      <xdr:nvSpPr>
        <xdr:cNvPr id="156" name="楕円 155"/>
        <xdr:cNvSpPr/>
      </xdr:nvSpPr>
      <xdr:spPr>
        <a:xfrm>
          <a:off x="3175000" y="10442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70485</xdr:rowOff>
    </xdr:from>
    <xdr:ext cx="762000" cy="259080"/>
    <xdr:sp macro="" textlink="">
      <xdr:nvSpPr>
        <xdr:cNvPr id="157" name="テキスト ボックス 156"/>
        <xdr:cNvSpPr txBox="1"/>
      </xdr:nvSpPr>
      <xdr:spPr>
        <a:xfrm>
          <a:off x="2844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102870</xdr:rowOff>
    </xdr:from>
    <xdr:to xmlns:xdr="http://schemas.openxmlformats.org/drawingml/2006/spreadsheetDrawing">
      <xdr:col>11</xdr:col>
      <xdr:colOff>82550</xdr:colOff>
      <xdr:row>62</xdr:row>
      <xdr:rowOff>33020</xdr:rowOff>
    </xdr:to>
    <xdr:sp macro="" textlink="">
      <xdr:nvSpPr>
        <xdr:cNvPr id="158" name="楕円 157"/>
        <xdr:cNvSpPr/>
      </xdr:nvSpPr>
      <xdr:spPr>
        <a:xfrm>
          <a:off x="22860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17780</xdr:rowOff>
    </xdr:from>
    <xdr:ext cx="762000" cy="258445"/>
    <xdr:sp macro="" textlink="">
      <xdr:nvSpPr>
        <xdr:cNvPr id="159" name="テキスト ボックス 158"/>
        <xdr:cNvSpPr txBox="1"/>
      </xdr:nvSpPr>
      <xdr:spPr>
        <a:xfrm>
          <a:off x="1955800" y="10647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122555</xdr:rowOff>
    </xdr:from>
    <xdr:to xmlns:xdr="http://schemas.openxmlformats.org/drawingml/2006/spreadsheetDrawing">
      <xdr:col>7</xdr:col>
      <xdr:colOff>31750</xdr:colOff>
      <xdr:row>62</xdr:row>
      <xdr:rowOff>52705</xdr:rowOff>
    </xdr:to>
    <xdr:sp macro="" textlink="">
      <xdr:nvSpPr>
        <xdr:cNvPr id="160" name="楕円 159"/>
        <xdr:cNvSpPr/>
      </xdr:nvSpPr>
      <xdr:spPr>
        <a:xfrm>
          <a:off x="13970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38100</xdr:rowOff>
    </xdr:from>
    <xdr:ext cx="762000" cy="259080"/>
    <xdr:sp macro="" textlink="">
      <xdr:nvSpPr>
        <xdr:cNvPr id="161" name="テキスト ボックス 160"/>
        <xdr:cNvSpPr txBox="1"/>
      </xdr:nvSpPr>
      <xdr:spPr>
        <a:xfrm>
          <a:off x="1066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4"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[398,898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２つの福祉施設を民間に移管し、人件費は大きく減少したが、燃料や資材など社会情勢の影響によるコスト増により、公共施設の維持管理費用、除雪費用などが増加したため、類似団体平均に比べ高くなっている。</a:t>
          </a:r>
          <a:endParaRPr lang="ja-JP" altLang="ja-JP" sz="1400">
            <a:effectLst/>
          </a:endParaRPr>
        </a:p>
        <a:p>
          <a:r>
            <a:rPr kumimoji="1" lang="ja-JP" altLang="ja-JP" sz="1100">
              <a:solidFill>
                <a:schemeClr val="dk1"/>
              </a:solidFill>
              <a:effectLst/>
              <a:latin typeface="+mn-lt"/>
              <a:ea typeface="+mn-ea"/>
              <a:cs typeface="+mn-cs"/>
            </a:rPr>
            <a:t>　今後においても、事務事業の効率化、見直し等を行い、引き続き経費の削減に努める。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5"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8"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9" name="テキスト ボックス 178"/>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0"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1" name="テキスト ボックス 180"/>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2"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3"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4"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5"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6"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7"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43180</xdr:rowOff>
    </xdr:from>
    <xdr:to xmlns:xdr="http://schemas.openxmlformats.org/drawingml/2006/spreadsheetDrawing">
      <xdr:col>23</xdr:col>
      <xdr:colOff>133350</xdr:colOff>
      <xdr:row>88</xdr:row>
      <xdr:rowOff>161290</xdr:rowOff>
    </xdr:to>
    <xdr:cxnSp macro="">
      <xdr:nvCxnSpPr>
        <xdr:cNvPr id="190" name="直線コネクタ 189"/>
        <xdr:cNvCxnSpPr/>
      </xdr:nvCxnSpPr>
      <xdr:spPr>
        <a:xfrm flipV="1">
          <a:off x="4953000" y="13930630"/>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133350</xdr:rowOff>
    </xdr:from>
    <xdr:ext cx="762000" cy="258445"/>
    <xdr:sp macro="" textlink="">
      <xdr:nvSpPr>
        <xdr:cNvPr id="191" name="人件費・物件費等の状況最小値テキスト"/>
        <xdr:cNvSpPr txBox="1"/>
      </xdr:nvSpPr>
      <xdr:spPr>
        <a:xfrm>
          <a:off x="5041900" y="1522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1,800,358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161290</xdr:rowOff>
    </xdr:from>
    <xdr:to xmlns:xdr="http://schemas.openxmlformats.org/drawingml/2006/spreadsheetDrawing">
      <xdr:col>24</xdr:col>
      <xdr:colOff>12700</xdr:colOff>
      <xdr:row>88</xdr:row>
      <xdr:rowOff>161290</xdr:rowOff>
    </xdr:to>
    <xdr:cxnSp macro="">
      <xdr:nvCxnSpPr>
        <xdr:cNvPr id="192" name="直線コネクタ 191"/>
        <xdr:cNvCxnSpPr/>
      </xdr:nvCxnSpPr>
      <xdr:spPr>
        <a:xfrm>
          <a:off x="4864100" y="1524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129540</xdr:rowOff>
    </xdr:from>
    <xdr:ext cx="762000" cy="259080"/>
    <xdr:sp macro="" textlink="">
      <xdr:nvSpPr>
        <xdr:cNvPr id="193" name="人件費・物件費等の状況最大値テキスト"/>
        <xdr:cNvSpPr txBox="1"/>
      </xdr:nvSpPr>
      <xdr:spPr>
        <a:xfrm>
          <a:off x="5041900" y="1367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43180</xdr:rowOff>
    </xdr:from>
    <xdr:to xmlns:xdr="http://schemas.openxmlformats.org/drawingml/2006/spreadsheetDrawing">
      <xdr:col>24</xdr:col>
      <xdr:colOff>12700</xdr:colOff>
      <xdr:row>81</xdr:row>
      <xdr:rowOff>43180</xdr:rowOff>
    </xdr:to>
    <xdr:cxnSp macro="">
      <xdr:nvCxnSpPr>
        <xdr:cNvPr id="194" name="直線コネクタ 193"/>
        <xdr:cNvCxnSpPr/>
      </xdr:nvCxnSpPr>
      <xdr:spPr>
        <a:xfrm>
          <a:off x="4864100" y="1393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55245</xdr:rowOff>
    </xdr:from>
    <xdr:to xmlns:xdr="http://schemas.openxmlformats.org/drawingml/2006/spreadsheetDrawing">
      <xdr:col>23</xdr:col>
      <xdr:colOff>133350</xdr:colOff>
      <xdr:row>82</xdr:row>
      <xdr:rowOff>63500</xdr:rowOff>
    </xdr:to>
    <xdr:cxnSp macro="">
      <xdr:nvCxnSpPr>
        <xdr:cNvPr id="195" name="直線コネクタ 194"/>
        <xdr:cNvCxnSpPr/>
      </xdr:nvCxnSpPr>
      <xdr:spPr>
        <a:xfrm>
          <a:off x="4114800" y="141141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122555</xdr:rowOff>
    </xdr:from>
    <xdr:ext cx="762000" cy="258445"/>
    <xdr:sp macro="" textlink="">
      <xdr:nvSpPr>
        <xdr:cNvPr id="196" name="人件費・物件費等の状況平均値テキスト"/>
        <xdr:cNvSpPr txBox="1"/>
      </xdr:nvSpPr>
      <xdr:spPr>
        <a:xfrm>
          <a:off x="5041900" y="13838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106045</xdr:rowOff>
    </xdr:from>
    <xdr:to xmlns:xdr="http://schemas.openxmlformats.org/drawingml/2006/spreadsheetDrawing">
      <xdr:col>23</xdr:col>
      <xdr:colOff>184150</xdr:colOff>
      <xdr:row>82</xdr:row>
      <xdr:rowOff>36195</xdr:rowOff>
    </xdr:to>
    <xdr:sp macro="" textlink="">
      <xdr:nvSpPr>
        <xdr:cNvPr id="197" name="フローチャート: 判断 196"/>
        <xdr:cNvSpPr/>
      </xdr:nvSpPr>
      <xdr:spPr>
        <a:xfrm>
          <a:off x="49022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13970</xdr:rowOff>
    </xdr:from>
    <xdr:to xmlns:xdr="http://schemas.openxmlformats.org/drawingml/2006/spreadsheetDrawing">
      <xdr:col>19</xdr:col>
      <xdr:colOff>133350</xdr:colOff>
      <xdr:row>82</xdr:row>
      <xdr:rowOff>55245</xdr:rowOff>
    </xdr:to>
    <xdr:cxnSp macro="">
      <xdr:nvCxnSpPr>
        <xdr:cNvPr id="198" name="直線コネクタ 197"/>
        <xdr:cNvCxnSpPr/>
      </xdr:nvCxnSpPr>
      <xdr:spPr>
        <a:xfrm>
          <a:off x="3225800" y="140728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99060</xdr:rowOff>
    </xdr:from>
    <xdr:to xmlns:xdr="http://schemas.openxmlformats.org/drawingml/2006/spreadsheetDrawing">
      <xdr:col>19</xdr:col>
      <xdr:colOff>184150</xdr:colOff>
      <xdr:row>82</xdr:row>
      <xdr:rowOff>29210</xdr:rowOff>
    </xdr:to>
    <xdr:sp macro="" textlink="">
      <xdr:nvSpPr>
        <xdr:cNvPr id="199" name="フローチャート: 判断 198"/>
        <xdr:cNvSpPr/>
      </xdr:nvSpPr>
      <xdr:spPr>
        <a:xfrm>
          <a:off x="40640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39370</xdr:rowOff>
    </xdr:from>
    <xdr:ext cx="736600" cy="259080"/>
    <xdr:sp macro="" textlink="">
      <xdr:nvSpPr>
        <xdr:cNvPr id="200" name="テキスト ボックス 199"/>
        <xdr:cNvSpPr txBox="1"/>
      </xdr:nvSpPr>
      <xdr:spPr>
        <a:xfrm>
          <a:off x="3733800" y="13755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4445</xdr:rowOff>
    </xdr:from>
    <xdr:to xmlns:xdr="http://schemas.openxmlformats.org/drawingml/2006/spreadsheetDrawing">
      <xdr:col>15</xdr:col>
      <xdr:colOff>82550</xdr:colOff>
      <xdr:row>82</xdr:row>
      <xdr:rowOff>13970</xdr:rowOff>
    </xdr:to>
    <xdr:cxnSp macro="">
      <xdr:nvCxnSpPr>
        <xdr:cNvPr id="201" name="直線コネクタ 200"/>
        <xdr:cNvCxnSpPr/>
      </xdr:nvCxnSpPr>
      <xdr:spPr>
        <a:xfrm>
          <a:off x="2336800" y="140633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85090</xdr:rowOff>
    </xdr:from>
    <xdr:to xmlns:xdr="http://schemas.openxmlformats.org/drawingml/2006/spreadsheetDrawing">
      <xdr:col>15</xdr:col>
      <xdr:colOff>133350</xdr:colOff>
      <xdr:row>82</xdr:row>
      <xdr:rowOff>15240</xdr:rowOff>
    </xdr:to>
    <xdr:sp macro="" textlink="">
      <xdr:nvSpPr>
        <xdr:cNvPr id="202" name="フローチャート: 判断 201"/>
        <xdr:cNvSpPr/>
      </xdr:nvSpPr>
      <xdr:spPr>
        <a:xfrm>
          <a:off x="3175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25400</xdr:rowOff>
    </xdr:from>
    <xdr:ext cx="762000" cy="259080"/>
    <xdr:sp macro="" textlink="">
      <xdr:nvSpPr>
        <xdr:cNvPr id="203" name="テキスト ボックス 202"/>
        <xdr:cNvSpPr txBox="1"/>
      </xdr:nvSpPr>
      <xdr:spPr>
        <a:xfrm>
          <a:off x="2844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3810</xdr:rowOff>
    </xdr:from>
    <xdr:to xmlns:xdr="http://schemas.openxmlformats.org/drawingml/2006/spreadsheetDrawing">
      <xdr:col>11</xdr:col>
      <xdr:colOff>31750</xdr:colOff>
      <xdr:row>82</xdr:row>
      <xdr:rowOff>4445</xdr:rowOff>
    </xdr:to>
    <xdr:cxnSp macro="">
      <xdr:nvCxnSpPr>
        <xdr:cNvPr id="204" name="直線コネクタ 203"/>
        <xdr:cNvCxnSpPr/>
      </xdr:nvCxnSpPr>
      <xdr:spPr>
        <a:xfrm>
          <a:off x="1447800" y="140627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65405</xdr:rowOff>
    </xdr:from>
    <xdr:to xmlns:xdr="http://schemas.openxmlformats.org/drawingml/2006/spreadsheetDrawing">
      <xdr:col>11</xdr:col>
      <xdr:colOff>82550</xdr:colOff>
      <xdr:row>81</xdr:row>
      <xdr:rowOff>167005</xdr:rowOff>
    </xdr:to>
    <xdr:sp macro="" textlink="">
      <xdr:nvSpPr>
        <xdr:cNvPr id="205" name="フローチャート: 判断 204"/>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6350</xdr:rowOff>
    </xdr:from>
    <xdr:ext cx="762000" cy="258445"/>
    <xdr:sp macro="" textlink="">
      <xdr:nvSpPr>
        <xdr:cNvPr id="206" name="テキスト ボックス 205"/>
        <xdr:cNvSpPr txBox="1"/>
      </xdr:nvSpPr>
      <xdr:spPr>
        <a:xfrm>
          <a:off x="1955800" y="1372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47625</xdr:rowOff>
    </xdr:from>
    <xdr:to xmlns:xdr="http://schemas.openxmlformats.org/drawingml/2006/spreadsheetDrawing">
      <xdr:col>7</xdr:col>
      <xdr:colOff>31750</xdr:colOff>
      <xdr:row>81</xdr:row>
      <xdr:rowOff>149225</xdr:rowOff>
    </xdr:to>
    <xdr:sp macro="" textlink="">
      <xdr:nvSpPr>
        <xdr:cNvPr id="207" name="フローチャート: 判断 206"/>
        <xdr:cNvSpPr/>
      </xdr:nvSpPr>
      <xdr:spPr>
        <a:xfrm>
          <a:off x="1397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160020</xdr:rowOff>
    </xdr:from>
    <xdr:ext cx="762000" cy="259080"/>
    <xdr:sp macro="" textlink="">
      <xdr:nvSpPr>
        <xdr:cNvPr id="208" name="テキスト ボックス 207"/>
        <xdr:cNvSpPr txBox="1"/>
      </xdr:nvSpPr>
      <xdr:spPr>
        <a:xfrm>
          <a:off x="10668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12065</xdr:rowOff>
    </xdr:from>
    <xdr:to xmlns:xdr="http://schemas.openxmlformats.org/drawingml/2006/spreadsheetDrawing">
      <xdr:col>23</xdr:col>
      <xdr:colOff>184150</xdr:colOff>
      <xdr:row>82</xdr:row>
      <xdr:rowOff>113665</xdr:rowOff>
    </xdr:to>
    <xdr:sp macro="" textlink="">
      <xdr:nvSpPr>
        <xdr:cNvPr id="214" name="楕円 213"/>
        <xdr:cNvSpPr/>
      </xdr:nvSpPr>
      <xdr:spPr>
        <a:xfrm>
          <a:off x="49022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155575</xdr:rowOff>
    </xdr:from>
    <xdr:ext cx="762000" cy="258445"/>
    <xdr:sp macro="" textlink="">
      <xdr:nvSpPr>
        <xdr:cNvPr id="215" name="人件費・物件費等の状況該当値テキスト"/>
        <xdr:cNvSpPr txBox="1"/>
      </xdr:nvSpPr>
      <xdr:spPr>
        <a:xfrm>
          <a:off x="5041900" y="1404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398,898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4445</xdr:rowOff>
    </xdr:from>
    <xdr:to xmlns:xdr="http://schemas.openxmlformats.org/drawingml/2006/spreadsheetDrawing">
      <xdr:col>19</xdr:col>
      <xdr:colOff>184150</xdr:colOff>
      <xdr:row>82</xdr:row>
      <xdr:rowOff>106045</xdr:rowOff>
    </xdr:to>
    <xdr:sp macro="" textlink="">
      <xdr:nvSpPr>
        <xdr:cNvPr id="216" name="楕円 215"/>
        <xdr:cNvSpPr/>
      </xdr:nvSpPr>
      <xdr:spPr>
        <a:xfrm>
          <a:off x="40640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90805</xdr:rowOff>
    </xdr:from>
    <xdr:ext cx="736600" cy="258445"/>
    <xdr:sp macro="" textlink="">
      <xdr:nvSpPr>
        <xdr:cNvPr id="217" name="テキスト ボックス 216"/>
        <xdr:cNvSpPr txBox="1"/>
      </xdr:nvSpPr>
      <xdr:spPr>
        <a:xfrm>
          <a:off x="3733800" y="14149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389,676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134620</xdr:rowOff>
    </xdr:from>
    <xdr:to xmlns:xdr="http://schemas.openxmlformats.org/drawingml/2006/spreadsheetDrawing">
      <xdr:col>15</xdr:col>
      <xdr:colOff>133350</xdr:colOff>
      <xdr:row>82</xdr:row>
      <xdr:rowOff>64770</xdr:rowOff>
    </xdr:to>
    <xdr:sp macro="" textlink="">
      <xdr:nvSpPr>
        <xdr:cNvPr id="218" name="楕円 217"/>
        <xdr:cNvSpPr/>
      </xdr:nvSpPr>
      <xdr:spPr>
        <a:xfrm>
          <a:off x="31750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49530</xdr:rowOff>
    </xdr:from>
    <xdr:ext cx="762000" cy="259080"/>
    <xdr:sp macro="" textlink="">
      <xdr:nvSpPr>
        <xdr:cNvPr id="219" name="テキスト ボックス 218"/>
        <xdr:cNvSpPr txBox="1"/>
      </xdr:nvSpPr>
      <xdr:spPr>
        <a:xfrm>
          <a:off x="2844800" y="1410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125095</xdr:rowOff>
    </xdr:from>
    <xdr:to xmlns:xdr="http://schemas.openxmlformats.org/drawingml/2006/spreadsheetDrawing">
      <xdr:col>11</xdr:col>
      <xdr:colOff>82550</xdr:colOff>
      <xdr:row>82</xdr:row>
      <xdr:rowOff>55245</xdr:rowOff>
    </xdr:to>
    <xdr:sp macro="" textlink="">
      <xdr:nvSpPr>
        <xdr:cNvPr id="220" name="楕円 219"/>
        <xdr:cNvSpPr/>
      </xdr:nvSpPr>
      <xdr:spPr>
        <a:xfrm>
          <a:off x="2286000" y="1401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40640</xdr:rowOff>
    </xdr:from>
    <xdr:ext cx="762000" cy="258445"/>
    <xdr:sp macro="" textlink="">
      <xdr:nvSpPr>
        <xdr:cNvPr id="221" name="テキスト ボックス 220"/>
        <xdr:cNvSpPr txBox="1"/>
      </xdr:nvSpPr>
      <xdr:spPr>
        <a:xfrm>
          <a:off x="1955800" y="14099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124460</xdr:rowOff>
    </xdr:from>
    <xdr:to xmlns:xdr="http://schemas.openxmlformats.org/drawingml/2006/spreadsheetDrawing">
      <xdr:col>7</xdr:col>
      <xdr:colOff>31750</xdr:colOff>
      <xdr:row>82</xdr:row>
      <xdr:rowOff>54610</xdr:rowOff>
    </xdr:to>
    <xdr:sp macro="" textlink="">
      <xdr:nvSpPr>
        <xdr:cNvPr id="222" name="楕円 221"/>
        <xdr:cNvSpPr/>
      </xdr:nvSpPr>
      <xdr:spPr>
        <a:xfrm>
          <a:off x="13970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39370</xdr:rowOff>
    </xdr:from>
    <xdr:ext cx="762000" cy="259080"/>
    <xdr:sp macro="" textlink="">
      <xdr:nvSpPr>
        <xdr:cNvPr id="223" name="テキスト ボックス 222"/>
        <xdr:cNvSpPr txBox="1"/>
      </xdr:nvSpPr>
      <xdr:spPr>
        <a:xfrm>
          <a:off x="1066800" y="1409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年度まで職員給与の独自削減（管理職手当平均</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及び給料</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）の実施により類似団体平均を下回っている状況だったが、年齢層のバランスにより近年は平均値を</a:t>
          </a:r>
          <a:r>
            <a:rPr kumimoji="1" lang="ja-JP" altLang="en-US" sz="1100">
              <a:solidFill>
                <a:schemeClr val="dk1"/>
              </a:solidFill>
              <a:effectLst/>
              <a:latin typeface="+mn-lt"/>
              <a:ea typeface="+mn-ea"/>
              <a:cs typeface="+mn-cs"/>
            </a:rPr>
            <a:t>とほぼ同水準で推移している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今後においても、職員給与の縮減に努める。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0" name="テキスト ボックス 239"/>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2" name="テキスト ボックス 241"/>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60960</xdr:rowOff>
    </xdr:from>
    <xdr:to xmlns:xdr="http://schemas.openxmlformats.org/drawingml/2006/spreadsheetDrawing">
      <xdr:col>81</xdr:col>
      <xdr:colOff>44450</xdr:colOff>
      <xdr:row>89</xdr:row>
      <xdr:rowOff>29845</xdr:rowOff>
    </xdr:to>
    <xdr:cxnSp macro="">
      <xdr:nvCxnSpPr>
        <xdr:cNvPr id="252" name="直線コネクタ 251"/>
        <xdr:cNvCxnSpPr/>
      </xdr:nvCxnSpPr>
      <xdr:spPr>
        <a:xfrm flipV="1">
          <a:off x="17018000" y="1394841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1905</xdr:rowOff>
    </xdr:from>
    <xdr:ext cx="762000" cy="259080"/>
    <xdr:sp macro="" textlink="">
      <xdr:nvSpPr>
        <xdr:cNvPr id="253" name="給与水準   （国との比較）最小値テキスト"/>
        <xdr:cNvSpPr txBox="1"/>
      </xdr:nvSpPr>
      <xdr:spPr>
        <a:xfrm>
          <a:off x="17106900" y="152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29845</xdr:rowOff>
    </xdr:from>
    <xdr:to xmlns:xdr="http://schemas.openxmlformats.org/drawingml/2006/spreadsheetDrawing">
      <xdr:col>81</xdr:col>
      <xdr:colOff>133350</xdr:colOff>
      <xdr:row>89</xdr:row>
      <xdr:rowOff>29845</xdr:rowOff>
    </xdr:to>
    <xdr:cxnSp macro="">
      <xdr:nvCxnSpPr>
        <xdr:cNvPr id="254" name="直線コネクタ 253"/>
        <xdr:cNvCxnSpPr/>
      </xdr:nvCxnSpPr>
      <xdr:spPr>
        <a:xfrm>
          <a:off x="16929100" y="1528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147320</xdr:rowOff>
    </xdr:from>
    <xdr:ext cx="762000" cy="259080"/>
    <xdr:sp macro="" textlink="">
      <xdr:nvSpPr>
        <xdr:cNvPr id="255" name="給与水準   （国との比較）最大値テキスト"/>
        <xdr:cNvSpPr txBox="1"/>
      </xdr:nvSpPr>
      <xdr:spPr>
        <a:xfrm>
          <a:off x="17106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60960</xdr:rowOff>
    </xdr:from>
    <xdr:to xmlns:xdr="http://schemas.openxmlformats.org/drawingml/2006/spreadsheetDrawing">
      <xdr:col>81</xdr:col>
      <xdr:colOff>133350</xdr:colOff>
      <xdr:row>81</xdr:row>
      <xdr:rowOff>60960</xdr:rowOff>
    </xdr:to>
    <xdr:cxnSp macro="">
      <xdr:nvCxnSpPr>
        <xdr:cNvPr id="256" name="直線コネクタ 255"/>
        <xdr:cNvCxnSpPr/>
      </xdr:nvCxnSpPr>
      <xdr:spPr>
        <a:xfrm>
          <a:off x="16929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85</xdr:row>
      <xdr:rowOff>58420</xdr:rowOff>
    </xdr:to>
    <xdr:cxnSp macro="">
      <xdr:nvCxnSpPr>
        <xdr:cNvPr id="257" name="直線コネクタ 256"/>
        <xdr:cNvCxnSpPr/>
      </xdr:nvCxnSpPr>
      <xdr:spPr>
        <a:xfrm>
          <a:off x="16179800" y="146050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24130</xdr:rowOff>
    </xdr:from>
    <xdr:ext cx="762000" cy="259080"/>
    <xdr:sp macro="" textlink="">
      <xdr:nvSpPr>
        <xdr:cNvPr id="258" name="給与水準   （国との比較）平均値テキスト"/>
        <xdr:cNvSpPr txBox="1"/>
      </xdr:nvSpPr>
      <xdr:spPr>
        <a:xfrm>
          <a:off x="17106900" y="1442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15240</xdr:rowOff>
    </xdr:from>
    <xdr:to xmlns:xdr="http://schemas.openxmlformats.org/drawingml/2006/spreadsheetDrawing">
      <xdr:col>77</xdr:col>
      <xdr:colOff>44450</xdr:colOff>
      <xdr:row>85</xdr:row>
      <xdr:rowOff>31750</xdr:rowOff>
    </xdr:to>
    <xdr:cxnSp macro="">
      <xdr:nvCxnSpPr>
        <xdr:cNvPr id="260" name="直線コネクタ 259"/>
        <xdr:cNvCxnSpPr/>
      </xdr:nvCxnSpPr>
      <xdr:spPr>
        <a:xfrm>
          <a:off x="15290800" y="1441704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1" name="フローチャート: 判断 260"/>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6600" cy="259080"/>
    <xdr:sp macro="" textlink="">
      <xdr:nvSpPr>
        <xdr:cNvPr id="262" name="テキスト ボックス 261"/>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15240</xdr:rowOff>
    </xdr:from>
    <xdr:to xmlns:xdr="http://schemas.openxmlformats.org/drawingml/2006/spreadsheetDrawing">
      <xdr:col>72</xdr:col>
      <xdr:colOff>203200</xdr:colOff>
      <xdr:row>85</xdr:row>
      <xdr:rowOff>58420</xdr:rowOff>
    </xdr:to>
    <xdr:cxnSp macro="">
      <xdr:nvCxnSpPr>
        <xdr:cNvPr id="263" name="直線コネクタ 262"/>
        <xdr:cNvCxnSpPr/>
      </xdr:nvCxnSpPr>
      <xdr:spPr>
        <a:xfrm flipV="1">
          <a:off x="14401800" y="1441704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166370</xdr:rowOff>
    </xdr:from>
    <xdr:to xmlns:xdr="http://schemas.openxmlformats.org/drawingml/2006/spreadsheetDrawing">
      <xdr:col>73</xdr:col>
      <xdr:colOff>44450</xdr:colOff>
      <xdr:row>85</xdr:row>
      <xdr:rowOff>95885</xdr:rowOff>
    </xdr:to>
    <xdr:sp macro="" textlink="">
      <xdr:nvSpPr>
        <xdr:cNvPr id="264" name="フローチャート: 判断 263"/>
        <xdr:cNvSpPr/>
      </xdr:nvSpPr>
      <xdr:spPr>
        <a:xfrm>
          <a:off x="15240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80645</xdr:rowOff>
    </xdr:from>
    <xdr:ext cx="762000" cy="259080"/>
    <xdr:sp macro="" textlink="">
      <xdr:nvSpPr>
        <xdr:cNvPr id="265" name="テキスト ボックス 264"/>
        <xdr:cNvSpPr txBox="1"/>
      </xdr:nvSpPr>
      <xdr:spPr>
        <a:xfrm>
          <a:off x="14909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69215</xdr:rowOff>
    </xdr:from>
    <xdr:to xmlns:xdr="http://schemas.openxmlformats.org/drawingml/2006/spreadsheetDrawing">
      <xdr:col>68</xdr:col>
      <xdr:colOff>152400</xdr:colOff>
      <xdr:row>85</xdr:row>
      <xdr:rowOff>58420</xdr:rowOff>
    </xdr:to>
    <xdr:cxnSp macro="">
      <xdr:nvCxnSpPr>
        <xdr:cNvPr id="266" name="直線コネクタ 265"/>
        <xdr:cNvCxnSpPr/>
      </xdr:nvCxnSpPr>
      <xdr:spPr>
        <a:xfrm>
          <a:off x="13512800" y="1447101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139065</xdr:rowOff>
    </xdr:from>
    <xdr:to xmlns:xdr="http://schemas.openxmlformats.org/drawingml/2006/spreadsheetDrawing">
      <xdr:col>68</xdr:col>
      <xdr:colOff>203200</xdr:colOff>
      <xdr:row>85</xdr:row>
      <xdr:rowOff>69215</xdr:rowOff>
    </xdr:to>
    <xdr:sp macro="" textlink="">
      <xdr:nvSpPr>
        <xdr:cNvPr id="267" name="フローチャート: 判断 266"/>
        <xdr:cNvSpPr/>
      </xdr:nvSpPr>
      <xdr:spPr>
        <a:xfrm>
          <a:off x="143510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79375</xdr:rowOff>
    </xdr:from>
    <xdr:ext cx="762000" cy="258445"/>
    <xdr:sp macro="" textlink="">
      <xdr:nvSpPr>
        <xdr:cNvPr id="268" name="テキスト ボックス 267"/>
        <xdr:cNvSpPr txBox="1"/>
      </xdr:nvSpPr>
      <xdr:spPr>
        <a:xfrm>
          <a:off x="14020800" y="1430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112395</xdr:rowOff>
    </xdr:from>
    <xdr:to xmlns:xdr="http://schemas.openxmlformats.org/drawingml/2006/spreadsheetDrawing">
      <xdr:col>64</xdr:col>
      <xdr:colOff>152400</xdr:colOff>
      <xdr:row>85</xdr:row>
      <xdr:rowOff>42545</xdr:rowOff>
    </xdr:to>
    <xdr:sp macro="" textlink="">
      <xdr:nvSpPr>
        <xdr:cNvPr id="269" name="フローチャート: 判断 268"/>
        <xdr:cNvSpPr/>
      </xdr:nvSpPr>
      <xdr:spPr>
        <a:xfrm>
          <a:off x="13462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27305</xdr:rowOff>
    </xdr:from>
    <xdr:ext cx="762000" cy="259080"/>
    <xdr:sp macro="" textlink="">
      <xdr:nvSpPr>
        <xdr:cNvPr id="270" name="テキスト ボックス 269"/>
        <xdr:cNvSpPr txBox="1"/>
      </xdr:nvSpPr>
      <xdr:spPr>
        <a:xfrm>
          <a:off x="13131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76" name="楕円 275"/>
        <xdr:cNvSpPr/>
      </xdr:nvSpPr>
      <xdr:spPr>
        <a:xfrm>
          <a:off x="169672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151130</xdr:rowOff>
    </xdr:from>
    <xdr:ext cx="762000" cy="259080"/>
    <xdr:sp macro="" textlink="">
      <xdr:nvSpPr>
        <xdr:cNvPr id="277" name="給与水準   （国との比較）該当値テキスト"/>
        <xdr:cNvSpPr txBox="1"/>
      </xdr:nvSpPr>
      <xdr:spPr>
        <a:xfrm>
          <a:off x="17106900" y="14552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79" name="テキスト ボックス 278"/>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135890</xdr:rowOff>
    </xdr:from>
    <xdr:to xmlns:xdr="http://schemas.openxmlformats.org/drawingml/2006/spreadsheetDrawing">
      <xdr:col>73</xdr:col>
      <xdr:colOff>44450</xdr:colOff>
      <xdr:row>84</xdr:row>
      <xdr:rowOff>66040</xdr:rowOff>
    </xdr:to>
    <xdr:sp macro="" textlink="">
      <xdr:nvSpPr>
        <xdr:cNvPr id="280" name="楕円 279"/>
        <xdr:cNvSpPr/>
      </xdr:nvSpPr>
      <xdr:spPr>
        <a:xfrm>
          <a:off x="152400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76200</xdr:rowOff>
    </xdr:from>
    <xdr:ext cx="762000" cy="258445"/>
    <xdr:sp macro="" textlink="">
      <xdr:nvSpPr>
        <xdr:cNvPr id="281" name="テキスト ボックス 280"/>
        <xdr:cNvSpPr txBox="1"/>
      </xdr:nvSpPr>
      <xdr:spPr>
        <a:xfrm>
          <a:off x="14909800" y="14135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7620</xdr:rowOff>
    </xdr:from>
    <xdr:to xmlns:xdr="http://schemas.openxmlformats.org/drawingml/2006/spreadsheetDrawing">
      <xdr:col>68</xdr:col>
      <xdr:colOff>203200</xdr:colOff>
      <xdr:row>85</xdr:row>
      <xdr:rowOff>109220</xdr:rowOff>
    </xdr:to>
    <xdr:sp macro="" textlink="">
      <xdr:nvSpPr>
        <xdr:cNvPr id="282" name="楕円 281"/>
        <xdr:cNvSpPr/>
      </xdr:nvSpPr>
      <xdr:spPr>
        <a:xfrm>
          <a:off x="14351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93980</xdr:rowOff>
    </xdr:from>
    <xdr:ext cx="762000" cy="259080"/>
    <xdr:sp macro="" textlink="">
      <xdr:nvSpPr>
        <xdr:cNvPr id="283" name="テキスト ボックス 282"/>
        <xdr:cNvSpPr txBox="1"/>
      </xdr:nvSpPr>
      <xdr:spPr>
        <a:xfrm>
          <a:off x="14020800" y="1466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18415</xdr:rowOff>
    </xdr:from>
    <xdr:to xmlns:xdr="http://schemas.openxmlformats.org/drawingml/2006/spreadsheetDrawing">
      <xdr:col>64</xdr:col>
      <xdr:colOff>152400</xdr:colOff>
      <xdr:row>84</xdr:row>
      <xdr:rowOff>120650</xdr:rowOff>
    </xdr:to>
    <xdr:sp macro="" textlink="">
      <xdr:nvSpPr>
        <xdr:cNvPr id="284" name="楕円 283"/>
        <xdr:cNvSpPr/>
      </xdr:nvSpPr>
      <xdr:spPr>
        <a:xfrm>
          <a:off x="134620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130175</xdr:rowOff>
    </xdr:from>
    <xdr:ext cx="762000" cy="259080"/>
    <xdr:sp macro="" textlink="">
      <xdr:nvSpPr>
        <xdr:cNvPr id="285" name="テキスト ボックス 284"/>
        <xdr:cNvSpPr txBox="1"/>
      </xdr:nvSpPr>
      <xdr:spPr>
        <a:xfrm>
          <a:off x="13131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年度まで退職者補充のための新規採用は行わず、職員定数管理に努めてきた。</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つの福祉施設を民間に移管したことにより、閉鎖した企業会計から一般会計に職員が異動した際にも新規採用は行っていない</a:t>
          </a:r>
          <a:r>
            <a:rPr kumimoji="1" lang="ja-JP" altLang="en-US" sz="1100">
              <a:solidFill>
                <a:schemeClr val="dk1"/>
              </a:solidFill>
              <a:effectLst/>
              <a:latin typeface="+mn-lt"/>
              <a:ea typeface="+mn-ea"/>
              <a:cs typeface="+mn-cs"/>
            </a:rPr>
            <a:t>が、直近の数年については、計画的な新規職員採用を進めている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今後においても、将来的な職員間のバランスや空洞化を勘案しながら、民間委託や広域連携等を推進し、より適正な職員の定数管理に努める。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2" name="直線コネクタ 301"/>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303" name="テキスト ボックス 302"/>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154940</xdr:rowOff>
    </xdr:from>
    <xdr:to xmlns:xdr="http://schemas.openxmlformats.org/drawingml/2006/spreadsheetDrawing">
      <xdr:col>81</xdr:col>
      <xdr:colOff>44450</xdr:colOff>
      <xdr:row>65</xdr:row>
      <xdr:rowOff>167640</xdr:rowOff>
    </xdr:to>
    <xdr:cxnSp macro="">
      <xdr:nvCxnSpPr>
        <xdr:cNvPr id="311" name="直線コネクタ 310"/>
        <xdr:cNvCxnSpPr/>
      </xdr:nvCxnSpPr>
      <xdr:spPr>
        <a:xfrm flipV="1">
          <a:off x="17018000" y="10099040"/>
          <a:ext cx="0" cy="1212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139700</xdr:rowOff>
    </xdr:from>
    <xdr:ext cx="762000" cy="259080"/>
    <xdr:sp macro="" textlink="">
      <xdr:nvSpPr>
        <xdr:cNvPr id="312" name="定員管理の状況最小値テキスト"/>
        <xdr:cNvSpPr txBox="1"/>
      </xdr:nvSpPr>
      <xdr:spPr>
        <a:xfrm>
          <a:off x="17106900" y="1128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167640</xdr:rowOff>
    </xdr:from>
    <xdr:to xmlns:xdr="http://schemas.openxmlformats.org/drawingml/2006/spreadsheetDrawing">
      <xdr:col>81</xdr:col>
      <xdr:colOff>133350</xdr:colOff>
      <xdr:row>65</xdr:row>
      <xdr:rowOff>167640</xdr:rowOff>
    </xdr:to>
    <xdr:cxnSp macro="">
      <xdr:nvCxnSpPr>
        <xdr:cNvPr id="313" name="直線コネクタ 312"/>
        <xdr:cNvCxnSpPr/>
      </xdr:nvCxnSpPr>
      <xdr:spPr>
        <a:xfrm>
          <a:off x="16929100" y="1131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69215</xdr:rowOff>
    </xdr:from>
    <xdr:ext cx="762000" cy="259080"/>
    <xdr:sp macro="" textlink="">
      <xdr:nvSpPr>
        <xdr:cNvPr id="314" name="定員管理の状況最大値テキスト"/>
        <xdr:cNvSpPr txBox="1"/>
      </xdr:nvSpPr>
      <xdr:spPr>
        <a:xfrm>
          <a:off x="17106900" y="984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154940</xdr:rowOff>
    </xdr:from>
    <xdr:to xmlns:xdr="http://schemas.openxmlformats.org/drawingml/2006/spreadsheetDrawing">
      <xdr:col>81</xdr:col>
      <xdr:colOff>133350</xdr:colOff>
      <xdr:row>58</xdr:row>
      <xdr:rowOff>154940</xdr:rowOff>
    </xdr:to>
    <xdr:cxnSp macro="">
      <xdr:nvCxnSpPr>
        <xdr:cNvPr id="315" name="直線コネクタ 314"/>
        <xdr:cNvCxnSpPr/>
      </xdr:nvCxnSpPr>
      <xdr:spPr>
        <a:xfrm>
          <a:off x="169291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136525</xdr:rowOff>
    </xdr:from>
    <xdr:to xmlns:xdr="http://schemas.openxmlformats.org/drawingml/2006/spreadsheetDrawing">
      <xdr:col>81</xdr:col>
      <xdr:colOff>44450</xdr:colOff>
      <xdr:row>63</xdr:row>
      <xdr:rowOff>38735</xdr:rowOff>
    </xdr:to>
    <xdr:cxnSp macro="">
      <xdr:nvCxnSpPr>
        <xdr:cNvPr id="316" name="直線コネクタ 315"/>
        <xdr:cNvCxnSpPr/>
      </xdr:nvCxnSpPr>
      <xdr:spPr>
        <a:xfrm>
          <a:off x="16179800" y="1076642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113030</xdr:rowOff>
    </xdr:from>
    <xdr:ext cx="762000" cy="259080"/>
    <xdr:sp macro="" textlink="">
      <xdr:nvSpPr>
        <xdr:cNvPr id="317" name="定員管理の状況平均値テキスト"/>
        <xdr:cNvSpPr txBox="1"/>
      </xdr:nvSpPr>
      <xdr:spPr>
        <a:xfrm>
          <a:off x="17106900" y="10228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96520</xdr:rowOff>
    </xdr:from>
    <xdr:to xmlns:xdr="http://schemas.openxmlformats.org/drawingml/2006/spreadsheetDrawing">
      <xdr:col>81</xdr:col>
      <xdr:colOff>95250</xdr:colOff>
      <xdr:row>61</xdr:row>
      <xdr:rowOff>26670</xdr:rowOff>
    </xdr:to>
    <xdr:sp macro="" textlink="">
      <xdr:nvSpPr>
        <xdr:cNvPr id="318" name="フローチャート: 判断 317"/>
        <xdr:cNvSpPr/>
      </xdr:nvSpPr>
      <xdr:spPr>
        <a:xfrm>
          <a:off x="16967200" y="103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132080</xdr:rowOff>
    </xdr:from>
    <xdr:to xmlns:xdr="http://schemas.openxmlformats.org/drawingml/2006/spreadsheetDrawing">
      <xdr:col>77</xdr:col>
      <xdr:colOff>44450</xdr:colOff>
      <xdr:row>62</xdr:row>
      <xdr:rowOff>136525</xdr:rowOff>
    </xdr:to>
    <xdr:cxnSp macro="">
      <xdr:nvCxnSpPr>
        <xdr:cNvPr id="319" name="直線コネクタ 318"/>
        <xdr:cNvCxnSpPr/>
      </xdr:nvCxnSpPr>
      <xdr:spPr>
        <a:xfrm>
          <a:off x="15290800" y="107619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85090</xdr:rowOff>
    </xdr:from>
    <xdr:to xmlns:xdr="http://schemas.openxmlformats.org/drawingml/2006/spreadsheetDrawing">
      <xdr:col>77</xdr:col>
      <xdr:colOff>95250</xdr:colOff>
      <xdr:row>61</xdr:row>
      <xdr:rowOff>15240</xdr:rowOff>
    </xdr:to>
    <xdr:sp macro="" textlink="">
      <xdr:nvSpPr>
        <xdr:cNvPr id="320" name="フローチャート: 判断 319"/>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6600" cy="259080"/>
    <xdr:sp macro="" textlink="">
      <xdr:nvSpPr>
        <xdr:cNvPr id="321" name="テキスト ボックス 320"/>
        <xdr:cNvSpPr txBox="1"/>
      </xdr:nvSpPr>
      <xdr:spPr>
        <a:xfrm>
          <a:off x="15798800" y="1014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99060</xdr:rowOff>
    </xdr:from>
    <xdr:to xmlns:xdr="http://schemas.openxmlformats.org/drawingml/2006/spreadsheetDrawing">
      <xdr:col>72</xdr:col>
      <xdr:colOff>203200</xdr:colOff>
      <xdr:row>62</xdr:row>
      <xdr:rowOff>132080</xdr:rowOff>
    </xdr:to>
    <xdr:cxnSp macro="">
      <xdr:nvCxnSpPr>
        <xdr:cNvPr id="322" name="直線コネクタ 321"/>
        <xdr:cNvCxnSpPr/>
      </xdr:nvCxnSpPr>
      <xdr:spPr>
        <a:xfrm>
          <a:off x="14401800" y="107289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63500</xdr:rowOff>
    </xdr:from>
    <xdr:to xmlns:xdr="http://schemas.openxmlformats.org/drawingml/2006/spreadsheetDrawing">
      <xdr:col>73</xdr:col>
      <xdr:colOff>44450</xdr:colOff>
      <xdr:row>60</xdr:row>
      <xdr:rowOff>165100</xdr:rowOff>
    </xdr:to>
    <xdr:sp macro="" textlink="">
      <xdr:nvSpPr>
        <xdr:cNvPr id="323" name="フローチャート: 判断 322"/>
        <xdr:cNvSpPr/>
      </xdr:nvSpPr>
      <xdr:spPr>
        <a:xfrm>
          <a:off x="15240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3810</xdr:rowOff>
    </xdr:from>
    <xdr:ext cx="762000" cy="259080"/>
    <xdr:sp macro="" textlink="">
      <xdr:nvSpPr>
        <xdr:cNvPr id="324" name="テキスト ボックス 323"/>
        <xdr:cNvSpPr txBox="1"/>
      </xdr:nvSpPr>
      <xdr:spPr>
        <a:xfrm>
          <a:off x="14909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99060</xdr:rowOff>
    </xdr:from>
    <xdr:to xmlns:xdr="http://schemas.openxmlformats.org/drawingml/2006/spreadsheetDrawing">
      <xdr:col>68</xdr:col>
      <xdr:colOff>152400</xdr:colOff>
      <xdr:row>62</xdr:row>
      <xdr:rowOff>134620</xdr:rowOff>
    </xdr:to>
    <xdr:cxnSp macro="">
      <xdr:nvCxnSpPr>
        <xdr:cNvPr id="325" name="直線コネクタ 324"/>
        <xdr:cNvCxnSpPr/>
      </xdr:nvCxnSpPr>
      <xdr:spPr>
        <a:xfrm flipV="1">
          <a:off x="13512800" y="107289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56515</xdr:rowOff>
    </xdr:from>
    <xdr:to xmlns:xdr="http://schemas.openxmlformats.org/drawingml/2006/spreadsheetDrawing">
      <xdr:col>68</xdr:col>
      <xdr:colOff>203200</xdr:colOff>
      <xdr:row>60</xdr:row>
      <xdr:rowOff>158115</xdr:rowOff>
    </xdr:to>
    <xdr:sp macro="" textlink="">
      <xdr:nvSpPr>
        <xdr:cNvPr id="326" name="フローチャート: 判断 325"/>
        <xdr:cNvSpPr/>
      </xdr:nvSpPr>
      <xdr:spPr>
        <a:xfrm>
          <a:off x="143510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168275</xdr:rowOff>
    </xdr:from>
    <xdr:ext cx="762000" cy="258445"/>
    <xdr:sp macro="" textlink="">
      <xdr:nvSpPr>
        <xdr:cNvPr id="327" name="テキスト ボックス 326"/>
        <xdr:cNvSpPr txBox="1"/>
      </xdr:nvSpPr>
      <xdr:spPr>
        <a:xfrm>
          <a:off x="14020800" y="1011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48260</xdr:rowOff>
    </xdr:from>
    <xdr:to xmlns:xdr="http://schemas.openxmlformats.org/drawingml/2006/spreadsheetDrawing">
      <xdr:col>64</xdr:col>
      <xdr:colOff>152400</xdr:colOff>
      <xdr:row>60</xdr:row>
      <xdr:rowOff>149860</xdr:rowOff>
    </xdr:to>
    <xdr:sp macro="" textlink="">
      <xdr:nvSpPr>
        <xdr:cNvPr id="328" name="フローチャート: 判断 327"/>
        <xdr:cNvSpPr/>
      </xdr:nvSpPr>
      <xdr:spPr>
        <a:xfrm>
          <a:off x="13462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160020</xdr:rowOff>
    </xdr:from>
    <xdr:ext cx="762000" cy="259080"/>
    <xdr:sp macro="" textlink="">
      <xdr:nvSpPr>
        <xdr:cNvPr id="329" name="テキスト ボックス 328"/>
        <xdr:cNvSpPr txBox="1"/>
      </xdr:nvSpPr>
      <xdr:spPr>
        <a:xfrm>
          <a:off x="13131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159385</xdr:rowOff>
    </xdr:from>
    <xdr:to xmlns:xdr="http://schemas.openxmlformats.org/drawingml/2006/spreadsheetDrawing">
      <xdr:col>81</xdr:col>
      <xdr:colOff>95250</xdr:colOff>
      <xdr:row>63</xdr:row>
      <xdr:rowOff>89535</xdr:rowOff>
    </xdr:to>
    <xdr:sp macro="" textlink="">
      <xdr:nvSpPr>
        <xdr:cNvPr id="335" name="楕円 334"/>
        <xdr:cNvSpPr/>
      </xdr:nvSpPr>
      <xdr:spPr>
        <a:xfrm>
          <a:off x="16967200" y="107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132080</xdr:rowOff>
    </xdr:from>
    <xdr:ext cx="762000" cy="258445"/>
    <xdr:sp macro="" textlink="">
      <xdr:nvSpPr>
        <xdr:cNvPr id="336" name="定員管理の状況該当値テキスト"/>
        <xdr:cNvSpPr txBox="1"/>
      </xdr:nvSpPr>
      <xdr:spPr>
        <a:xfrm>
          <a:off x="17106900" y="10761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86360</xdr:rowOff>
    </xdr:from>
    <xdr:to xmlns:xdr="http://schemas.openxmlformats.org/drawingml/2006/spreadsheetDrawing">
      <xdr:col>77</xdr:col>
      <xdr:colOff>95250</xdr:colOff>
      <xdr:row>63</xdr:row>
      <xdr:rowOff>15875</xdr:rowOff>
    </xdr:to>
    <xdr:sp macro="" textlink="">
      <xdr:nvSpPr>
        <xdr:cNvPr id="337" name="楕円 336"/>
        <xdr:cNvSpPr/>
      </xdr:nvSpPr>
      <xdr:spPr>
        <a:xfrm>
          <a:off x="16129000" y="10716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635</xdr:rowOff>
    </xdr:from>
    <xdr:ext cx="736600" cy="259080"/>
    <xdr:sp macro="" textlink="">
      <xdr:nvSpPr>
        <xdr:cNvPr id="338" name="テキスト ボックス 337"/>
        <xdr:cNvSpPr txBox="1"/>
      </xdr:nvSpPr>
      <xdr:spPr>
        <a:xfrm>
          <a:off x="15798800" y="10801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81280</xdr:rowOff>
    </xdr:from>
    <xdr:to xmlns:xdr="http://schemas.openxmlformats.org/drawingml/2006/spreadsheetDrawing">
      <xdr:col>73</xdr:col>
      <xdr:colOff>44450</xdr:colOff>
      <xdr:row>63</xdr:row>
      <xdr:rowOff>11430</xdr:rowOff>
    </xdr:to>
    <xdr:sp macro="" textlink="">
      <xdr:nvSpPr>
        <xdr:cNvPr id="339" name="楕円 338"/>
        <xdr:cNvSpPr/>
      </xdr:nvSpPr>
      <xdr:spPr>
        <a:xfrm>
          <a:off x="152400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167640</xdr:rowOff>
    </xdr:from>
    <xdr:ext cx="762000" cy="258445"/>
    <xdr:sp macro="" textlink="">
      <xdr:nvSpPr>
        <xdr:cNvPr id="340" name="テキスト ボックス 339"/>
        <xdr:cNvSpPr txBox="1"/>
      </xdr:nvSpPr>
      <xdr:spPr>
        <a:xfrm>
          <a:off x="14909800" y="10797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48260</xdr:rowOff>
    </xdr:from>
    <xdr:to xmlns:xdr="http://schemas.openxmlformats.org/drawingml/2006/spreadsheetDrawing">
      <xdr:col>68</xdr:col>
      <xdr:colOff>203200</xdr:colOff>
      <xdr:row>62</xdr:row>
      <xdr:rowOff>149860</xdr:rowOff>
    </xdr:to>
    <xdr:sp macro="" textlink="">
      <xdr:nvSpPr>
        <xdr:cNvPr id="341" name="楕円 340"/>
        <xdr:cNvSpPr/>
      </xdr:nvSpPr>
      <xdr:spPr>
        <a:xfrm>
          <a:off x="143510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134620</xdr:rowOff>
    </xdr:from>
    <xdr:ext cx="762000" cy="258445"/>
    <xdr:sp macro="" textlink="">
      <xdr:nvSpPr>
        <xdr:cNvPr id="342" name="テキスト ボックス 341"/>
        <xdr:cNvSpPr txBox="1"/>
      </xdr:nvSpPr>
      <xdr:spPr>
        <a:xfrm>
          <a:off x="14020800" y="10764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83820</xdr:rowOff>
    </xdr:from>
    <xdr:to xmlns:xdr="http://schemas.openxmlformats.org/drawingml/2006/spreadsheetDrawing">
      <xdr:col>64</xdr:col>
      <xdr:colOff>152400</xdr:colOff>
      <xdr:row>63</xdr:row>
      <xdr:rowOff>13970</xdr:rowOff>
    </xdr:to>
    <xdr:sp macro="" textlink="">
      <xdr:nvSpPr>
        <xdr:cNvPr id="343" name="楕円 342"/>
        <xdr:cNvSpPr/>
      </xdr:nvSpPr>
      <xdr:spPr>
        <a:xfrm>
          <a:off x="134620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170180</xdr:rowOff>
    </xdr:from>
    <xdr:ext cx="762000" cy="259080"/>
    <xdr:sp macro="" textlink="">
      <xdr:nvSpPr>
        <xdr:cNvPr id="344" name="テキスト ボックス 343"/>
        <xdr:cNvSpPr txBox="1"/>
      </xdr:nvSpPr>
      <xdr:spPr>
        <a:xfrm>
          <a:off x="13131800" y="1080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これまでの社会資本整備によって、地方債の償還が多額となっているのが類似団体平均を上回っている要因であるが、計画的な事業実施により改善傾向にある。</a:t>
          </a:r>
          <a:endParaRPr lang="ja-JP" altLang="ja-JP" sz="1400">
            <a:effectLst/>
          </a:endParaRPr>
        </a:p>
        <a:p>
          <a:r>
            <a:rPr kumimoji="1" lang="ja-JP" altLang="ja-JP" sz="1100">
              <a:solidFill>
                <a:schemeClr val="dk1"/>
              </a:solidFill>
              <a:effectLst/>
              <a:latin typeface="+mn-lt"/>
              <a:ea typeface="+mn-ea"/>
              <a:cs typeface="+mn-cs"/>
            </a:rPr>
            <a:t>　役場庁舎整備等の大規模事業を進めている状況であるが、事業の必要性・緊急性を勘案し、計画的な事業実施、新規地方債の発行抑制、有利な地方債の活用などにより、公債費の適正化に努める。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4" name="テキスト ボックス 363"/>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66" name="テキスト ボックス 365"/>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67310</xdr:rowOff>
    </xdr:from>
    <xdr:to xmlns:xdr="http://schemas.openxmlformats.org/drawingml/2006/spreadsheetDrawing">
      <xdr:col>81</xdr:col>
      <xdr:colOff>44450</xdr:colOff>
      <xdr:row>43</xdr:row>
      <xdr:rowOff>133985</xdr:rowOff>
    </xdr:to>
    <xdr:cxnSp macro="">
      <xdr:nvCxnSpPr>
        <xdr:cNvPr id="370" name="直線コネクタ 369"/>
        <xdr:cNvCxnSpPr/>
      </xdr:nvCxnSpPr>
      <xdr:spPr>
        <a:xfrm flipV="1">
          <a:off x="17018000" y="6410960"/>
          <a:ext cx="0" cy="1095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106045</xdr:rowOff>
    </xdr:from>
    <xdr:ext cx="762000" cy="259080"/>
    <xdr:sp macro="" textlink="">
      <xdr:nvSpPr>
        <xdr:cNvPr id="371" name="公債費負担の状況最小値テキスト"/>
        <xdr:cNvSpPr txBox="1"/>
      </xdr:nvSpPr>
      <xdr:spPr>
        <a:xfrm>
          <a:off x="17106900" y="7478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133985</xdr:rowOff>
    </xdr:from>
    <xdr:to xmlns:xdr="http://schemas.openxmlformats.org/drawingml/2006/spreadsheetDrawing">
      <xdr:col>81</xdr:col>
      <xdr:colOff>133350</xdr:colOff>
      <xdr:row>43</xdr:row>
      <xdr:rowOff>133985</xdr:rowOff>
    </xdr:to>
    <xdr:cxnSp macro="">
      <xdr:nvCxnSpPr>
        <xdr:cNvPr id="372" name="直線コネクタ 371"/>
        <xdr:cNvCxnSpPr/>
      </xdr:nvCxnSpPr>
      <xdr:spPr>
        <a:xfrm>
          <a:off x="16929100" y="750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153670</xdr:rowOff>
    </xdr:from>
    <xdr:ext cx="762000" cy="259080"/>
    <xdr:sp macro="" textlink="">
      <xdr:nvSpPr>
        <xdr:cNvPr id="373" name="公債費負担の状況最大値テキスト"/>
        <xdr:cNvSpPr txBox="1"/>
      </xdr:nvSpPr>
      <xdr:spPr>
        <a:xfrm>
          <a:off x="17106900" y="615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67310</xdr:rowOff>
    </xdr:from>
    <xdr:to xmlns:xdr="http://schemas.openxmlformats.org/drawingml/2006/spreadsheetDrawing">
      <xdr:col>81</xdr:col>
      <xdr:colOff>133350</xdr:colOff>
      <xdr:row>37</xdr:row>
      <xdr:rowOff>67310</xdr:rowOff>
    </xdr:to>
    <xdr:cxnSp macro="">
      <xdr:nvCxnSpPr>
        <xdr:cNvPr id="374" name="直線コネクタ 373"/>
        <xdr:cNvCxnSpPr/>
      </xdr:nvCxnSpPr>
      <xdr:spPr>
        <a:xfrm>
          <a:off x="16929100" y="641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153670</xdr:rowOff>
    </xdr:from>
    <xdr:to xmlns:xdr="http://schemas.openxmlformats.org/drawingml/2006/spreadsheetDrawing">
      <xdr:col>81</xdr:col>
      <xdr:colOff>44450</xdr:colOff>
      <xdr:row>41</xdr:row>
      <xdr:rowOff>167640</xdr:rowOff>
    </xdr:to>
    <xdr:cxnSp macro="">
      <xdr:nvCxnSpPr>
        <xdr:cNvPr id="375" name="直線コネクタ 374"/>
        <xdr:cNvCxnSpPr/>
      </xdr:nvCxnSpPr>
      <xdr:spPr>
        <a:xfrm flipV="1">
          <a:off x="16179800" y="71831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85090</xdr:rowOff>
    </xdr:from>
    <xdr:ext cx="762000" cy="259080"/>
    <xdr:sp macro="" textlink="">
      <xdr:nvSpPr>
        <xdr:cNvPr id="376" name="公債費負担の状況平均値テキスト"/>
        <xdr:cNvSpPr txBox="1"/>
      </xdr:nvSpPr>
      <xdr:spPr>
        <a:xfrm>
          <a:off x="17106900" y="6943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68580</xdr:rowOff>
    </xdr:from>
    <xdr:to xmlns:xdr="http://schemas.openxmlformats.org/drawingml/2006/spreadsheetDrawing">
      <xdr:col>81</xdr:col>
      <xdr:colOff>95250</xdr:colOff>
      <xdr:row>41</xdr:row>
      <xdr:rowOff>170180</xdr:rowOff>
    </xdr:to>
    <xdr:sp macro="" textlink="">
      <xdr:nvSpPr>
        <xdr:cNvPr id="377" name="フローチャート: 判断 376"/>
        <xdr:cNvSpPr/>
      </xdr:nvSpPr>
      <xdr:spPr>
        <a:xfrm>
          <a:off x="169672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167640</xdr:rowOff>
    </xdr:from>
    <xdr:to xmlns:xdr="http://schemas.openxmlformats.org/drawingml/2006/spreadsheetDrawing">
      <xdr:col>77</xdr:col>
      <xdr:colOff>44450</xdr:colOff>
      <xdr:row>42</xdr:row>
      <xdr:rowOff>30480</xdr:rowOff>
    </xdr:to>
    <xdr:cxnSp macro="">
      <xdr:nvCxnSpPr>
        <xdr:cNvPr id="378" name="直線コネクタ 377"/>
        <xdr:cNvCxnSpPr/>
      </xdr:nvCxnSpPr>
      <xdr:spPr>
        <a:xfrm flipV="1">
          <a:off x="15290800" y="71970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64135</xdr:rowOff>
    </xdr:from>
    <xdr:to xmlns:xdr="http://schemas.openxmlformats.org/drawingml/2006/spreadsheetDrawing">
      <xdr:col>77</xdr:col>
      <xdr:colOff>95250</xdr:colOff>
      <xdr:row>41</xdr:row>
      <xdr:rowOff>166370</xdr:rowOff>
    </xdr:to>
    <xdr:sp macro="" textlink="">
      <xdr:nvSpPr>
        <xdr:cNvPr id="379" name="フローチャート: 判断 378"/>
        <xdr:cNvSpPr/>
      </xdr:nvSpPr>
      <xdr:spPr>
        <a:xfrm>
          <a:off x="161290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4445</xdr:rowOff>
    </xdr:from>
    <xdr:ext cx="736600" cy="259080"/>
    <xdr:sp macro="" textlink="">
      <xdr:nvSpPr>
        <xdr:cNvPr id="380" name="テキスト ボックス 379"/>
        <xdr:cNvSpPr txBox="1"/>
      </xdr:nvSpPr>
      <xdr:spPr>
        <a:xfrm>
          <a:off x="15798800" y="6862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30480</xdr:rowOff>
    </xdr:from>
    <xdr:to xmlns:xdr="http://schemas.openxmlformats.org/drawingml/2006/spreadsheetDrawing">
      <xdr:col>72</xdr:col>
      <xdr:colOff>203200</xdr:colOff>
      <xdr:row>42</xdr:row>
      <xdr:rowOff>97790</xdr:rowOff>
    </xdr:to>
    <xdr:cxnSp macro="">
      <xdr:nvCxnSpPr>
        <xdr:cNvPr id="381" name="直線コネクタ 380"/>
        <xdr:cNvCxnSpPr/>
      </xdr:nvCxnSpPr>
      <xdr:spPr>
        <a:xfrm flipV="1">
          <a:off x="14401800" y="72313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161290</xdr:rowOff>
    </xdr:from>
    <xdr:ext cx="762000" cy="259080"/>
    <xdr:sp macro="" textlink="">
      <xdr:nvSpPr>
        <xdr:cNvPr id="383" name="テキスト ボックス 382"/>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97790</xdr:rowOff>
    </xdr:from>
    <xdr:to xmlns:xdr="http://schemas.openxmlformats.org/drawingml/2006/spreadsheetDrawing">
      <xdr:col>68</xdr:col>
      <xdr:colOff>152400</xdr:colOff>
      <xdr:row>42</xdr:row>
      <xdr:rowOff>160655</xdr:rowOff>
    </xdr:to>
    <xdr:cxnSp macro="">
      <xdr:nvCxnSpPr>
        <xdr:cNvPr id="384" name="直線コネクタ 383"/>
        <xdr:cNvCxnSpPr/>
      </xdr:nvCxnSpPr>
      <xdr:spPr>
        <a:xfrm flipV="1">
          <a:off x="13512800" y="72986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161290</xdr:rowOff>
    </xdr:from>
    <xdr:ext cx="762000" cy="259080"/>
    <xdr:sp macro="" textlink="">
      <xdr:nvSpPr>
        <xdr:cNvPr id="386" name="テキスト ボックス 385"/>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34925</xdr:rowOff>
    </xdr:from>
    <xdr:to xmlns:xdr="http://schemas.openxmlformats.org/drawingml/2006/spreadsheetDrawing">
      <xdr:col>64</xdr:col>
      <xdr:colOff>152400</xdr:colOff>
      <xdr:row>41</xdr:row>
      <xdr:rowOff>136525</xdr:rowOff>
    </xdr:to>
    <xdr:sp macro="" textlink="">
      <xdr:nvSpPr>
        <xdr:cNvPr id="387" name="フローチャート: 判断 386"/>
        <xdr:cNvSpPr/>
      </xdr:nvSpPr>
      <xdr:spPr>
        <a:xfrm>
          <a:off x="13462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146685</xdr:rowOff>
    </xdr:from>
    <xdr:ext cx="762000" cy="258445"/>
    <xdr:sp macro="" textlink="">
      <xdr:nvSpPr>
        <xdr:cNvPr id="388" name="テキスト ボックス 387"/>
        <xdr:cNvSpPr txBox="1"/>
      </xdr:nvSpPr>
      <xdr:spPr>
        <a:xfrm>
          <a:off x="13131800" y="6833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102870</xdr:rowOff>
    </xdr:from>
    <xdr:to xmlns:xdr="http://schemas.openxmlformats.org/drawingml/2006/spreadsheetDrawing">
      <xdr:col>81</xdr:col>
      <xdr:colOff>95250</xdr:colOff>
      <xdr:row>42</xdr:row>
      <xdr:rowOff>33020</xdr:rowOff>
    </xdr:to>
    <xdr:sp macro="" textlink="">
      <xdr:nvSpPr>
        <xdr:cNvPr id="394" name="楕円 393"/>
        <xdr:cNvSpPr/>
      </xdr:nvSpPr>
      <xdr:spPr>
        <a:xfrm>
          <a:off x="169672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74930</xdr:rowOff>
    </xdr:from>
    <xdr:ext cx="762000" cy="258445"/>
    <xdr:sp macro="" textlink="">
      <xdr:nvSpPr>
        <xdr:cNvPr id="395" name="公債費負担の状況該当値テキスト"/>
        <xdr:cNvSpPr txBox="1"/>
      </xdr:nvSpPr>
      <xdr:spPr>
        <a:xfrm>
          <a:off x="17106900" y="7104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116840</xdr:rowOff>
    </xdr:from>
    <xdr:to xmlns:xdr="http://schemas.openxmlformats.org/drawingml/2006/spreadsheetDrawing">
      <xdr:col>77</xdr:col>
      <xdr:colOff>95250</xdr:colOff>
      <xdr:row>42</xdr:row>
      <xdr:rowOff>46990</xdr:rowOff>
    </xdr:to>
    <xdr:sp macro="" textlink="">
      <xdr:nvSpPr>
        <xdr:cNvPr id="396" name="楕円 395"/>
        <xdr:cNvSpPr/>
      </xdr:nvSpPr>
      <xdr:spPr>
        <a:xfrm>
          <a:off x="16129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31750</xdr:rowOff>
    </xdr:from>
    <xdr:ext cx="736600" cy="258445"/>
    <xdr:sp macro="" textlink="">
      <xdr:nvSpPr>
        <xdr:cNvPr id="397" name="テキスト ボックス 396"/>
        <xdr:cNvSpPr txBox="1"/>
      </xdr:nvSpPr>
      <xdr:spPr>
        <a:xfrm>
          <a:off x="15798800" y="7232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151130</xdr:rowOff>
    </xdr:from>
    <xdr:to xmlns:xdr="http://schemas.openxmlformats.org/drawingml/2006/spreadsheetDrawing">
      <xdr:col>73</xdr:col>
      <xdr:colOff>44450</xdr:colOff>
      <xdr:row>42</xdr:row>
      <xdr:rowOff>81280</xdr:rowOff>
    </xdr:to>
    <xdr:sp macro="" textlink="">
      <xdr:nvSpPr>
        <xdr:cNvPr id="398" name="楕円 397"/>
        <xdr:cNvSpPr/>
      </xdr:nvSpPr>
      <xdr:spPr>
        <a:xfrm>
          <a:off x="152400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66040</xdr:rowOff>
    </xdr:from>
    <xdr:ext cx="762000" cy="258445"/>
    <xdr:sp macro="" textlink="">
      <xdr:nvSpPr>
        <xdr:cNvPr id="399" name="テキスト ボックス 398"/>
        <xdr:cNvSpPr txBox="1"/>
      </xdr:nvSpPr>
      <xdr:spPr>
        <a:xfrm>
          <a:off x="14909800" y="7266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46990</xdr:rowOff>
    </xdr:from>
    <xdr:to xmlns:xdr="http://schemas.openxmlformats.org/drawingml/2006/spreadsheetDrawing">
      <xdr:col>68</xdr:col>
      <xdr:colOff>203200</xdr:colOff>
      <xdr:row>42</xdr:row>
      <xdr:rowOff>148590</xdr:rowOff>
    </xdr:to>
    <xdr:sp macro="" textlink="">
      <xdr:nvSpPr>
        <xdr:cNvPr id="400" name="楕円 399"/>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133350</xdr:rowOff>
    </xdr:from>
    <xdr:ext cx="762000" cy="258445"/>
    <xdr:sp macro="" textlink="">
      <xdr:nvSpPr>
        <xdr:cNvPr id="401" name="テキスト ボックス 400"/>
        <xdr:cNvSpPr txBox="1"/>
      </xdr:nvSpPr>
      <xdr:spPr>
        <a:xfrm>
          <a:off x="14020800" y="7334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109855</xdr:rowOff>
    </xdr:from>
    <xdr:to xmlns:xdr="http://schemas.openxmlformats.org/drawingml/2006/spreadsheetDrawing">
      <xdr:col>64</xdr:col>
      <xdr:colOff>152400</xdr:colOff>
      <xdr:row>43</xdr:row>
      <xdr:rowOff>40640</xdr:rowOff>
    </xdr:to>
    <xdr:sp macro="" textlink="">
      <xdr:nvSpPr>
        <xdr:cNvPr id="402" name="楕円 401"/>
        <xdr:cNvSpPr/>
      </xdr:nvSpPr>
      <xdr:spPr>
        <a:xfrm>
          <a:off x="13462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24765</xdr:rowOff>
    </xdr:from>
    <xdr:ext cx="762000" cy="259080"/>
    <xdr:sp macro="" textlink="">
      <xdr:nvSpPr>
        <xdr:cNvPr id="403" name="テキスト ボックス 402"/>
        <xdr:cNvSpPr txBox="1"/>
      </xdr:nvSpPr>
      <xdr:spPr>
        <a:xfrm>
          <a:off x="13131800" y="739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6" name="テキスト ボックス 40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類似団体平均を大きく上回っている状況にある。</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Ｒ６については、役場庁舎建設に伴う地方債の発行で</a:t>
          </a:r>
          <a:r>
            <a:rPr kumimoji="1" lang="ja-JP" altLang="ja-JP" sz="1100" b="0" i="0" baseline="0">
              <a:solidFill>
                <a:schemeClr val="dk1"/>
              </a:solidFill>
              <a:effectLst/>
              <a:latin typeface="+mn-lt"/>
              <a:ea typeface="+mn-ea"/>
              <a:cs typeface="+mn-cs"/>
            </a:rPr>
            <a:t>地方債現在高</a:t>
          </a:r>
          <a:r>
            <a:rPr kumimoji="1" lang="ja-JP" altLang="en-US" sz="1100" b="0" i="0" baseline="0">
              <a:solidFill>
                <a:schemeClr val="dk1"/>
              </a:solidFill>
              <a:effectLst/>
              <a:latin typeface="+mn-lt"/>
              <a:ea typeface="+mn-ea"/>
              <a:cs typeface="+mn-cs"/>
            </a:rPr>
            <a:t>が大きく増加した。また、</a:t>
          </a:r>
          <a:r>
            <a:rPr kumimoji="1" lang="ja-JP" altLang="ja-JP" sz="1100" b="0" i="0" baseline="0">
              <a:solidFill>
                <a:schemeClr val="dk1"/>
              </a:solidFill>
              <a:effectLst/>
              <a:latin typeface="+mn-lt"/>
              <a:ea typeface="+mn-ea"/>
              <a:cs typeface="+mn-cs"/>
            </a:rPr>
            <a:t>下水道事業などの公営企業に係る地方債に対する繰出金が多額である一方で、</a:t>
          </a:r>
          <a:r>
            <a:rPr kumimoji="1" lang="ja-JP" altLang="ja-JP" sz="1100">
              <a:solidFill>
                <a:schemeClr val="dk1"/>
              </a:solidFill>
              <a:effectLst/>
              <a:latin typeface="+mn-lt"/>
              <a:ea typeface="+mn-ea"/>
              <a:cs typeface="+mn-cs"/>
            </a:rPr>
            <a:t>地方債の償還等に充当可能な基金、地方債現在高等に係る基準財政需要額算入見込額は減少している。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引き続き、新規地方債の発行抑制や、有利な地方債の活用等により改善に努める。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7" name="テキスト ボックス 41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1" name="テキスト ボックス 420"/>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3" name="テキスト ボックス 422"/>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1" name="テキスト ボックス 43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61595</xdr:rowOff>
    </xdr:to>
    <xdr:cxnSp macro="">
      <xdr:nvCxnSpPr>
        <xdr:cNvPr id="434" name="直線コネクタ 433"/>
        <xdr:cNvCxnSpPr/>
      </xdr:nvCxnSpPr>
      <xdr:spPr>
        <a:xfrm flipV="1">
          <a:off x="17018000" y="2313305"/>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33655</xdr:rowOff>
    </xdr:from>
    <xdr:ext cx="762000" cy="258445"/>
    <xdr:sp macro="" textlink="">
      <xdr:nvSpPr>
        <xdr:cNvPr id="435" name="将来負担の状況最小値テキスト"/>
        <xdr:cNvSpPr txBox="1"/>
      </xdr:nvSpPr>
      <xdr:spPr>
        <a:xfrm>
          <a:off x="17106900" y="380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61595</xdr:rowOff>
    </xdr:from>
    <xdr:to xmlns:xdr="http://schemas.openxmlformats.org/drawingml/2006/spreadsheetDrawing">
      <xdr:col>81</xdr:col>
      <xdr:colOff>133350</xdr:colOff>
      <xdr:row>22</xdr:row>
      <xdr:rowOff>61595</xdr:rowOff>
    </xdr:to>
    <xdr:cxnSp macro="">
      <xdr:nvCxnSpPr>
        <xdr:cNvPr id="436" name="直線コネクタ 435"/>
        <xdr:cNvCxnSpPr/>
      </xdr:nvCxnSpPr>
      <xdr:spPr>
        <a:xfrm>
          <a:off x="16929100" y="383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37"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78105</xdr:rowOff>
    </xdr:from>
    <xdr:to xmlns:xdr="http://schemas.openxmlformats.org/drawingml/2006/spreadsheetDrawing">
      <xdr:col>81</xdr:col>
      <xdr:colOff>44450</xdr:colOff>
      <xdr:row>18</xdr:row>
      <xdr:rowOff>158115</xdr:rowOff>
    </xdr:to>
    <xdr:cxnSp macro="">
      <xdr:nvCxnSpPr>
        <xdr:cNvPr id="439" name="直線コネクタ 438"/>
        <xdr:cNvCxnSpPr/>
      </xdr:nvCxnSpPr>
      <xdr:spPr>
        <a:xfrm>
          <a:off x="16179800" y="2649855"/>
          <a:ext cx="8382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40"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1" name="フローチャート: 判断 44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78105</xdr:rowOff>
    </xdr:from>
    <xdr:to xmlns:xdr="http://schemas.openxmlformats.org/drawingml/2006/spreadsheetDrawing">
      <xdr:col>77</xdr:col>
      <xdr:colOff>44450</xdr:colOff>
      <xdr:row>15</xdr:row>
      <xdr:rowOff>164465</xdr:rowOff>
    </xdr:to>
    <xdr:cxnSp macro="">
      <xdr:nvCxnSpPr>
        <xdr:cNvPr id="442" name="直線コネクタ 441"/>
        <xdr:cNvCxnSpPr/>
      </xdr:nvCxnSpPr>
      <xdr:spPr>
        <a:xfrm flipV="1">
          <a:off x="15290800" y="264985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4" name="テキスト ボックス 443"/>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164465</xdr:rowOff>
    </xdr:from>
    <xdr:to xmlns:xdr="http://schemas.openxmlformats.org/drawingml/2006/spreadsheetDrawing">
      <xdr:col>72</xdr:col>
      <xdr:colOff>203200</xdr:colOff>
      <xdr:row>16</xdr:row>
      <xdr:rowOff>169545</xdr:rowOff>
    </xdr:to>
    <xdr:cxnSp macro="">
      <xdr:nvCxnSpPr>
        <xdr:cNvPr id="445" name="直線コネクタ 444"/>
        <xdr:cNvCxnSpPr/>
      </xdr:nvCxnSpPr>
      <xdr:spPr>
        <a:xfrm flipV="1">
          <a:off x="14401800" y="273621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6" name="フローチャート: 判断 445"/>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7" name="テキスト ボックス 446"/>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169545</xdr:rowOff>
    </xdr:from>
    <xdr:to xmlns:xdr="http://schemas.openxmlformats.org/drawingml/2006/spreadsheetDrawing">
      <xdr:col>68</xdr:col>
      <xdr:colOff>152400</xdr:colOff>
      <xdr:row>17</xdr:row>
      <xdr:rowOff>46355</xdr:rowOff>
    </xdr:to>
    <xdr:cxnSp macro="">
      <xdr:nvCxnSpPr>
        <xdr:cNvPr id="448" name="直線コネクタ 447"/>
        <xdr:cNvCxnSpPr/>
      </xdr:nvCxnSpPr>
      <xdr:spPr>
        <a:xfrm flipV="1">
          <a:off x="13512800" y="29127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107315</xdr:rowOff>
    </xdr:from>
    <xdr:to xmlns:xdr="http://schemas.openxmlformats.org/drawingml/2006/spreadsheetDrawing">
      <xdr:col>81</xdr:col>
      <xdr:colOff>95250</xdr:colOff>
      <xdr:row>19</xdr:row>
      <xdr:rowOff>37465</xdr:rowOff>
    </xdr:to>
    <xdr:sp macro="" textlink="">
      <xdr:nvSpPr>
        <xdr:cNvPr id="458" name="楕円 457"/>
        <xdr:cNvSpPr/>
      </xdr:nvSpPr>
      <xdr:spPr>
        <a:xfrm>
          <a:off x="16967200" y="31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18</xdr:row>
      <xdr:rowOff>79375</xdr:rowOff>
    </xdr:from>
    <xdr:ext cx="762000" cy="258445"/>
    <xdr:sp macro="" textlink="">
      <xdr:nvSpPr>
        <xdr:cNvPr id="459" name="将来負担の状況該当値テキスト"/>
        <xdr:cNvSpPr txBox="1"/>
      </xdr:nvSpPr>
      <xdr:spPr>
        <a:xfrm>
          <a:off x="17106900" y="316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27305</xdr:rowOff>
    </xdr:from>
    <xdr:to xmlns:xdr="http://schemas.openxmlformats.org/drawingml/2006/spreadsheetDrawing">
      <xdr:col>77</xdr:col>
      <xdr:colOff>95250</xdr:colOff>
      <xdr:row>15</xdr:row>
      <xdr:rowOff>128905</xdr:rowOff>
    </xdr:to>
    <xdr:sp macro="" textlink="">
      <xdr:nvSpPr>
        <xdr:cNvPr id="460" name="楕円 459"/>
        <xdr:cNvSpPr/>
      </xdr:nvSpPr>
      <xdr:spPr>
        <a:xfrm>
          <a:off x="16129000" y="25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113665</xdr:rowOff>
    </xdr:from>
    <xdr:ext cx="736600" cy="258445"/>
    <xdr:sp macro="" textlink="">
      <xdr:nvSpPr>
        <xdr:cNvPr id="461" name="テキスト ボックス 460"/>
        <xdr:cNvSpPr txBox="1"/>
      </xdr:nvSpPr>
      <xdr:spPr>
        <a:xfrm>
          <a:off x="15798800" y="2685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113665</xdr:rowOff>
    </xdr:from>
    <xdr:to xmlns:xdr="http://schemas.openxmlformats.org/drawingml/2006/spreadsheetDrawing">
      <xdr:col>73</xdr:col>
      <xdr:colOff>44450</xdr:colOff>
      <xdr:row>16</xdr:row>
      <xdr:rowOff>43815</xdr:rowOff>
    </xdr:to>
    <xdr:sp macro="" textlink="">
      <xdr:nvSpPr>
        <xdr:cNvPr id="462" name="楕円 461"/>
        <xdr:cNvSpPr/>
      </xdr:nvSpPr>
      <xdr:spPr>
        <a:xfrm>
          <a:off x="15240000" y="26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29210</xdr:rowOff>
    </xdr:from>
    <xdr:ext cx="762000" cy="258445"/>
    <xdr:sp macro="" textlink="">
      <xdr:nvSpPr>
        <xdr:cNvPr id="463" name="テキスト ボックス 462"/>
        <xdr:cNvSpPr txBox="1"/>
      </xdr:nvSpPr>
      <xdr:spPr>
        <a:xfrm>
          <a:off x="14909800" y="277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118745</xdr:rowOff>
    </xdr:from>
    <xdr:to xmlns:xdr="http://schemas.openxmlformats.org/drawingml/2006/spreadsheetDrawing">
      <xdr:col>68</xdr:col>
      <xdr:colOff>203200</xdr:colOff>
      <xdr:row>17</xdr:row>
      <xdr:rowOff>48895</xdr:rowOff>
    </xdr:to>
    <xdr:sp macro="" textlink="">
      <xdr:nvSpPr>
        <xdr:cNvPr id="464" name="楕円 463"/>
        <xdr:cNvSpPr/>
      </xdr:nvSpPr>
      <xdr:spPr>
        <a:xfrm>
          <a:off x="14351000" y="28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33655</xdr:rowOff>
    </xdr:from>
    <xdr:ext cx="762000" cy="258445"/>
    <xdr:sp macro="" textlink="">
      <xdr:nvSpPr>
        <xdr:cNvPr id="465" name="テキスト ボックス 464"/>
        <xdr:cNvSpPr txBox="1"/>
      </xdr:nvSpPr>
      <xdr:spPr>
        <a:xfrm>
          <a:off x="14020800" y="294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167005</xdr:rowOff>
    </xdr:from>
    <xdr:to xmlns:xdr="http://schemas.openxmlformats.org/drawingml/2006/spreadsheetDrawing">
      <xdr:col>64</xdr:col>
      <xdr:colOff>152400</xdr:colOff>
      <xdr:row>17</xdr:row>
      <xdr:rowOff>97790</xdr:rowOff>
    </xdr:to>
    <xdr:sp macro="" textlink="">
      <xdr:nvSpPr>
        <xdr:cNvPr id="466" name="楕円 465"/>
        <xdr:cNvSpPr/>
      </xdr:nvSpPr>
      <xdr:spPr>
        <a:xfrm>
          <a:off x="13462000" y="291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81915</xdr:rowOff>
    </xdr:from>
    <xdr:ext cx="762000" cy="259080"/>
    <xdr:sp macro="" textlink="">
      <xdr:nvSpPr>
        <xdr:cNvPr id="467" name="テキスト ボックス 466"/>
        <xdr:cNvSpPr txBox="1"/>
      </xdr:nvSpPr>
      <xdr:spPr>
        <a:xfrm>
          <a:off x="13131800" y="299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職員間のバランスや空洞化を勘案し新規職員を採用しているが、消防組合、介護保険業務等を一部事務組合等によって行っていることから、類似団体平均とほぼ同率の状況にある。</a:t>
          </a:r>
          <a:endParaRPr lang="ja-JP" altLang="ja-JP" sz="1400">
            <a:effectLst/>
          </a:endParaRPr>
        </a:p>
        <a:p>
          <a:r>
            <a:rPr kumimoji="1" lang="ja-JP" altLang="ja-JP" sz="1100">
              <a:solidFill>
                <a:schemeClr val="dk1"/>
              </a:solidFill>
              <a:effectLst/>
              <a:latin typeface="+mn-lt"/>
              <a:ea typeface="+mn-ea"/>
              <a:cs typeface="+mn-cs"/>
            </a:rPr>
            <a:t>　今後においても、関係団体と協議のうえ、人件費の縮減に努める。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74930</xdr:rowOff>
    </xdr:from>
    <xdr:to xmlns:xdr="http://schemas.openxmlformats.org/drawingml/2006/spreadsheetDrawing">
      <xdr:col>24</xdr:col>
      <xdr:colOff>25400</xdr:colOff>
      <xdr:row>42</xdr:row>
      <xdr:rowOff>3810</xdr:rowOff>
    </xdr:to>
    <xdr:cxnSp macro="">
      <xdr:nvCxnSpPr>
        <xdr:cNvPr id="59" name="直線コネクタ 58"/>
        <xdr:cNvCxnSpPr/>
      </xdr:nvCxnSpPr>
      <xdr:spPr>
        <a:xfrm flipV="1">
          <a:off x="4826000" y="57327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147320</xdr:rowOff>
    </xdr:from>
    <xdr:ext cx="762000" cy="259080"/>
    <xdr:sp macro="" textlink="">
      <xdr:nvSpPr>
        <xdr:cNvPr id="60" name="人件費最小値テキスト"/>
        <xdr:cNvSpPr txBox="1"/>
      </xdr:nvSpPr>
      <xdr:spPr>
        <a:xfrm>
          <a:off x="4914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3810</xdr:rowOff>
    </xdr:from>
    <xdr:to xmlns:xdr="http://schemas.openxmlformats.org/drawingml/2006/spreadsheetDrawing">
      <xdr:col>24</xdr:col>
      <xdr:colOff>114300</xdr:colOff>
      <xdr:row>42</xdr:row>
      <xdr:rowOff>3810</xdr:rowOff>
    </xdr:to>
    <xdr:cxnSp macro="">
      <xdr:nvCxnSpPr>
        <xdr:cNvPr id="61" name="直線コネクタ 60"/>
        <xdr:cNvCxnSpPr/>
      </xdr:nvCxnSpPr>
      <xdr:spPr>
        <a:xfrm>
          <a:off x="47371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160655</xdr:rowOff>
    </xdr:from>
    <xdr:ext cx="762000" cy="259080"/>
    <xdr:sp macro="" textlink="">
      <xdr:nvSpPr>
        <xdr:cNvPr id="62" name="人件費最大値テキスト"/>
        <xdr:cNvSpPr txBox="1"/>
      </xdr:nvSpPr>
      <xdr:spPr>
        <a:xfrm>
          <a:off x="4914900" y="547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74930</xdr:rowOff>
    </xdr:from>
    <xdr:to xmlns:xdr="http://schemas.openxmlformats.org/drawingml/2006/spreadsheetDrawing">
      <xdr:col>24</xdr:col>
      <xdr:colOff>114300</xdr:colOff>
      <xdr:row>33</xdr:row>
      <xdr:rowOff>74930</xdr:rowOff>
    </xdr:to>
    <xdr:cxnSp macro="">
      <xdr:nvCxnSpPr>
        <xdr:cNvPr id="63" name="直線コネクタ 62"/>
        <xdr:cNvCxnSpPr/>
      </xdr:nvCxnSpPr>
      <xdr:spPr>
        <a:xfrm>
          <a:off x="47371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3810</xdr:rowOff>
    </xdr:from>
    <xdr:to xmlns:xdr="http://schemas.openxmlformats.org/drawingml/2006/spreadsheetDrawing">
      <xdr:col>24</xdr:col>
      <xdr:colOff>25400</xdr:colOff>
      <xdr:row>36</xdr:row>
      <xdr:rowOff>31115</xdr:rowOff>
    </xdr:to>
    <xdr:cxnSp macro="">
      <xdr:nvCxnSpPr>
        <xdr:cNvPr id="64" name="直線コネクタ 63"/>
        <xdr:cNvCxnSpPr/>
      </xdr:nvCxnSpPr>
      <xdr:spPr>
        <a:xfrm>
          <a:off x="3987800" y="61760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153670</xdr:rowOff>
    </xdr:from>
    <xdr:ext cx="762000" cy="259080"/>
    <xdr:sp macro="" textlink="">
      <xdr:nvSpPr>
        <xdr:cNvPr id="65" name="人件費平均値テキスト"/>
        <xdr:cNvSpPr txBox="1"/>
      </xdr:nvSpPr>
      <xdr:spPr>
        <a:xfrm>
          <a:off x="4914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10160</xdr:rowOff>
    </xdr:from>
    <xdr:to xmlns:xdr="http://schemas.openxmlformats.org/drawingml/2006/spreadsheetDrawing">
      <xdr:col>24</xdr:col>
      <xdr:colOff>76200</xdr:colOff>
      <xdr:row>37</xdr:row>
      <xdr:rowOff>111760</xdr:rowOff>
    </xdr:to>
    <xdr:sp macro="" textlink="">
      <xdr:nvSpPr>
        <xdr:cNvPr id="66" name="フローチャート: 判断 65"/>
        <xdr:cNvSpPr/>
      </xdr:nvSpPr>
      <xdr:spPr>
        <a:xfrm>
          <a:off x="4775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3810</xdr:rowOff>
    </xdr:from>
    <xdr:to xmlns:xdr="http://schemas.openxmlformats.org/drawingml/2006/spreadsheetDrawing">
      <xdr:col>19</xdr:col>
      <xdr:colOff>187325</xdr:colOff>
      <xdr:row>36</xdr:row>
      <xdr:rowOff>122555</xdr:rowOff>
    </xdr:to>
    <xdr:cxnSp macro="">
      <xdr:nvCxnSpPr>
        <xdr:cNvPr id="67" name="直線コネクタ 66"/>
        <xdr:cNvCxnSpPr/>
      </xdr:nvCxnSpPr>
      <xdr:spPr>
        <a:xfrm flipV="1">
          <a:off x="3098800" y="617601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158750</xdr:rowOff>
    </xdr:from>
    <xdr:to xmlns:xdr="http://schemas.openxmlformats.org/drawingml/2006/spreadsheetDrawing">
      <xdr:col>20</xdr:col>
      <xdr:colOff>38100</xdr:colOff>
      <xdr:row>37</xdr:row>
      <xdr:rowOff>88900</xdr:rowOff>
    </xdr:to>
    <xdr:sp macro="" textlink="">
      <xdr:nvSpPr>
        <xdr:cNvPr id="68" name="フローチャート: 判断 67"/>
        <xdr:cNvSpPr/>
      </xdr:nvSpPr>
      <xdr:spPr>
        <a:xfrm>
          <a:off x="393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73660</xdr:rowOff>
    </xdr:from>
    <xdr:ext cx="735965" cy="259080"/>
    <xdr:sp macro="" textlink="">
      <xdr:nvSpPr>
        <xdr:cNvPr id="69" name="テキスト ボックス 68"/>
        <xdr:cNvSpPr txBox="1"/>
      </xdr:nvSpPr>
      <xdr:spPr>
        <a:xfrm>
          <a:off x="3606800" y="6417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122555</xdr:rowOff>
    </xdr:from>
    <xdr:to xmlns:xdr="http://schemas.openxmlformats.org/drawingml/2006/spreadsheetDrawing">
      <xdr:col>15</xdr:col>
      <xdr:colOff>98425</xdr:colOff>
      <xdr:row>37</xdr:row>
      <xdr:rowOff>97790</xdr:rowOff>
    </xdr:to>
    <xdr:cxnSp macro="">
      <xdr:nvCxnSpPr>
        <xdr:cNvPr id="70" name="直線コネクタ 69"/>
        <xdr:cNvCxnSpPr/>
      </xdr:nvCxnSpPr>
      <xdr:spPr>
        <a:xfrm flipV="1">
          <a:off x="2209800" y="629475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135890</xdr:rowOff>
    </xdr:from>
    <xdr:to xmlns:xdr="http://schemas.openxmlformats.org/drawingml/2006/spreadsheetDrawing">
      <xdr:col>15</xdr:col>
      <xdr:colOff>149225</xdr:colOff>
      <xdr:row>37</xdr:row>
      <xdr:rowOff>66040</xdr:rowOff>
    </xdr:to>
    <xdr:sp macro="" textlink="">
      <xdr:nvSpPr>
        <xdr:cNvPr id="71" name="フローチャート: 判断 70"/>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50800</xdr:rowOff>
    </xdr:from>
    <xdr:ext cx="762000" cy="259080"/>
    <xdr:sp macro="" textlink="">
      <xdr:nvSpPr>
        <xdr:cNvPr id="72" name="テキスト ボックス 71"/>
        <xdr:cNvSpPr txBox="1"/>
      </xdr:nvSpPr>
      <xdr:spPr>
        <a:xfrm>
          <a:off x="2717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15240</xdr:rowOff>
    </xdr:from>
    <xdr:to xmlns:xdr="http://schemas.openxmlformats.org/drawingml/2006/spreadsheetDrawing">
      <xdr:col>11</xdr:col>
      <xdr:colOff>9525</xdr:colOff>
      <xdr:row>37</xdr:row>
      <xdr:rowOff>97790</xdr:rowOff>
    </xdr:to>
    <xdr:cxnSp macro="">
      <xdr:nvCxnSpPr>
        <xdr:cNvPr id="73" name="直線コネクタ 72"/>
        <xdr:cNvCxnSpPr/>
      </xdr:nvCxnSpPr>
      <xdr:spPr>
        <a:xfrm>
          <a:off x="1320800" y="63588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60325</xdr:rowOff>
    </xdr:from>
    <xdr:to xmlns:xdr="http://schemas.openxmlformats.org/drawingml/2006/spreadsheetDrawing">
      <xdr:col>11</xdr:col>
      <xdr:colOff>60325</xdr:colOff>
      <xdr:row>37</xdr:row>
      <xdr:rowOff>161925</xdr:rowOff>
    </xdr:to>
    <xdr:sp macro="" textlink="">
      <xdr:nvSpPr>
        <xdr:cNvPr id="74" name="フローチャート: 判断 73"/>
        <xdr:cNvSpPr/>
      </xdr:nvSpPr>
      <xdr:spPr>
        <a:xfrm>
          <a:off x="2159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146685</xdr:rowOff>
    </xdr:from>
    <xdr:ext cx="761365" cy="258445"/>
    <xdr:sp macro="" textlink="">
      <xdr:nvSpPr>
        <xdr:cNvPr id="75" name="テキスト ボックス 74"/>
        <xdr:cNvSpPr txBox="1"/>
      </xdr:nvSpPr>
      <xdr:spPr>
        <a:xfrm>
          <a:off x="1828800" y="6490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73660</xdr:rowOff>
    </xdr:from>
    <xdr:ext cx="761365" cy="259080"/>
    <xdr:sp macro="" textlink="">
      <xdr:nvSpPr>
        <xdr:cNvPr id="77" name="テキスト ボックス 76"/>
        <xdr:cNvSpPr txBox="1"/>
      </xdr:nvSpPr>
      <xdr:spPr>
        <a:xfrm>
          <a:off x="939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151765</xdr:rowOff>
    </xdr:from>
    <xdr:to xmlns:xdr="http://schemas.openxmlformats.org/drawingml/2006/spreadsheetDrawing">
      <xdr:col>24</xdr:col>
      <xdr:colOff>76200</xdr:colOff>
      <xdr:row>36</xdr:row>
      <xdr:rowOff>81915</xdr:rowOff>
    </xdr:to>
    <xdr:sp macro="" textlink="">
      <xdr:nvSpPr>
        <xdr:cNvPr id="83" name="楕円 82"/>
        <xdr:cNvSpPr/>
      </xdr:nvSpPr>
      <xdr:spPr>
        <a:xfrm>
          <a:off x="47752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168275</xdr:rowOff>
    </xdr:from>
    <xdr:ext cx="762000" cy="258445"/>
    <xdr:sp macro="" textlink="">
      <xdr:nvSpPr>
        <xdr:cNvPr id="84" name="人件費該当値テキスト"/>
        <xdr:cNvSpPr txBox="1"/>
      </xdr:nvSpPr>
      <xdr:spPr>
        <a:xfrm>
          <a:off x="4914900" y="5997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124460</xdr:rowOff>
    </xdr:from>
    <xdr:to xmlns:xdr="http://schemas.openxmlformats.org/drawingml/2006/spreadsheetDrawing">
      <xdr:col>20</xdr:col>
      <xdr:colOff>38100</xdr:colOff>
      <xdr:row>36</xdr:row>
      <xdr:rowOff>54610</xdr:rowOff>
    </xdr:to>
    <xdr:sp macro="" textlink="">
      <xdr:nvSpPr>
        <xdr:cNvPr id="85" name="楕円 84"/>
        <xdr:cNvSpPr/>
      </xdr:nvSpPr>
      <xdr:spPr>
        <a:xfrm>
          <a:off x="3937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64770</xdr:rowOff>
    </xdr:from>
    <xdr:ext cx="735965" cy="258445"/>
    <xdr:sp macro="" textlink="">
      <xdr:nvSpPr>
        <xdr:cNvPr id="86" name="テキスト ボックス 85"/>
        <xdr:cNvSpPr txBox="1"/>
      </xdr:nvSpPr>
      <xdr:spPr>
        <a:xfrm>
          <a:off x="3606800" y="5894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71755</xdr:rowOff>
    </xdr:from>
    <xdr:to xmlns:xdr="http://schemas.openxmlformats.org/drawingml/2006/spreadsheetDrawing">
      <xdr:col>15</xdr:col>
      <xdr:colOff>149225</xdr:colOff>
      <xdr:row>37</xdr:row>
      <xdr:rowOff>1905</xdr:rowOff>
    </xdr:to>
    <xdr:sp macro="" textlink="">
      <xdr:nvSpPr>
        <xdr:cNvPr id="87" name="楕円 86"/>
        <xdr:cNvSpPr/>
      </xdr:nvSpPr>
      <xdr:spPr>
        <a:xfrm>
          <a:off x="3048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12065</xdr:rowOff>
    </xdr:from>
    <xdr:ext cx="762000" cy="259080"/>
    <xdr:sp macro="" textlink="">
      <xdr:nvSpPr>
        <xdr:cNvPr id="88" name="テキスト ボックス 87"/>
        <xdr:cNvSpPr txBox="1"/>
      </xdr:nvSpPr>
      <xdr:spPr>
        <a:xfrm>
          <a:off x="2717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46355</xdr:rowOff>
    </xdr:from>
    <xdr:to xmlns:xdr="http://schemas.openxmlformats.org/drawingml/2006/spreadsheetDrawing">
      <xdr:col>11</xdr:col>
      <xdr:colOff>60325</xdr:colOff>
      <xdr:row>37</xdr:row>
      <xdr:rowOff>147955</xdr:rowOff>
    </xdr:to>
    <xdr:sp macro="" textlink="">
      <xdr:nvSpPr>
        <xdr:cNvPr id="89" name="楕円 88"/>
        <xdr:cNvSpPr/>
      </xdr:nvSpPr>
      <xdr:spPr>
        <a:xfrm>
          <a:off x="2159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158115</xdr:rowOff>
    </xdr:from>
    <xdr:ext cx="761365" cy="258445"/>
    <xdr:sp macro="" textlink="">
      <xdr:nvSpPr>
        <xdr:cNvPr id="90" name="テキスト ボックス 89"/>
        <xdr:cNvSpPr txBox="1"/>
      </xdr:nvSpPr>
      <xdr:spPr>
        <a:xfrm>
          <a:off x="1828800" y="6158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135890</xdr:rowOff>
    </xdr:from>
    <xdr:to xmlns:xdr="http://schemas.openxmlformats.org/drawingml/2006/spreadsheetDrawing">
      <xdr:col>6</xdr:col>
      <xdr:colOff>171450</xdr:colOff>
      <xdr:row>37</xdr:row>
      <xdr:rowOff>66040</xdr:rowOff>
    </xdr:to>
    <xdr:sp macro="" textlink="">
      <xdr:nvSpPr>
        <xdr:cNvPr id="91" name="楕円 90"/>
        <xdr:cNvSpPr/>
      </xdr:nvSpPr>
      <xdr:spPr>
        <a:xfrm>
          <a:off x="1270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76200</xdr:rowOff>
    </xdr:from>
    <xdr:ext cx="761365" cy="258445"/>
    <xdr:sp macro="" textlink="">
      <xdr:nvSpPr>
        <xdr:cNvPr id="92" name="テキスト ボックス 91"/>
        <xdr:cNvSpPr txBox="1"/>
      </xdr:nvSpPr>
      <xdr:spPr>
        <a:xfrm>
          <a:off x="939800" y="6076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除排雪経費が維持補修費に移行したため、低い水準となっている。</a:t>
          </a:r>
          <a:endParaRPr lang="ja-JP" altLang="ja-JP" sz="1400">
            <a:effectLst/>
          </a:endParaRPr>
        </a:p>
        <a:p>
          <a:r>
            <a:rPr kumimoji="1" lang="ja-JP" altLang="ja-JP" sz="1100">
              <a:solidFill>
                <a:schemeClr val="dk1"/>
              </a:solidFill>
              <a:effectLst/>
              <a:latin typeface="+mn-lt"/>
              <a:ea typeface="+mn-ea"/>
              <a:cs typeface="+mn-cs"/>
            </a:rPr>
            <a:t>　今後においても、事務事業の効率化、見直し等により、経費の縮減に努める。</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123190</xdr:rowOff>
    </xdr:from>
    <xdr:to xmlns:xdr="http://schemas.openxmlformats.org/drawingml/2006/spreadsheetDrawing">
      <xdr:col>82</xdr:col>
      <xdr:colOff>107950</xdr:colOff>
      <xdr:row>22</xdr:row>
      <xdr:rowOff>12700</xdr:rowOff>
    </xdr:to>
    <xdr:cxnSp macro="">
      <xdr:nvCxnSpPr>
        <xdr:cNvPr id="120" name="直線コネクタ 119"/>
        <xdr:cNvCxnSpPr/>
      </xdr:nvCxnSpPr>
      <xdr:spPr>
        <a:xfrm flipV="1">
          <a:off x="16510000" y="23520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8445"/>
    <xdr:sp macro="" textlink="">
      <xdr:nvSpPr>
        <xdr:cNvPr id="121"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2" name="直線コネクタ 121"/>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38100</xdr:rowOff>
    </xdr:from>
    <xdr:ext cx="762000" cy="259080"/>
    <xdr:sp macro="" textlink="">
      <xdr:nvSpPr>
        <xdr:cNvPr id="123" name="物件費最大値テキスト"/>
        <xdr:cNvSpPr txBox="1"/>
      </xdr:nvSpPr>
      <xdr:spPr>
        <a:xfrm>
          <a:off x="16598900"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123190</xdr:rowOff>
    </xdr:from>
    <xdr:to xmlns:xdr="http://schemas.openxmlformats.org/drawingml/2006/spreadsheetDrawing">
      <xdr:col>82</xdr:col>
      <xdr:colOff>196850</xdr:colOff>
      <xdr:row>13</xdr:row>
      <xdr:rowOff>123190</xdr:rowOff>
    </xdr:to>
    <xdr:cxnSp macro="">
      <xdr:nvCxnSpPr>
        <xdr:cNvPr id="124" name="直線コネクタ 123"/>
        <xdr:cNvCxnSpPr/>
      </xdr:nvCxnSpPr>
      <xdr:spPr>
        <a:xfrm>
          <a:off x="16421100" y="235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27940</xdr:rowOff>
    </xdr:from>
    <xdr:to xmlns:xdr="http://schemas.openxmlformats.org/drawingml/2006/spreadsheetDrawing">
      <xdr:col>82</xdr:col>
      <xdr:colOff>107950</xdr:colOff>
      <xdr:row>16</xdr:row>
      <xdr:rowOff>119380</xdr:rowOff>
    </xdr:to>
    <xdr:cxnSp macro="">
      <xdr:nvCxnSpPr>
        <xdr:cNvPr id="125" name="直線コネクタ 124"/>
        <xdr:cNvCxnSpPr/>
      </xdr:nvCxnSpPr>
      <xdr:spPr>
        <a:xfrm>
          <a:off x="15671800" y="27711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101600</xdr:rowOff>
    </xdr:from>
    <xdr:ext cx="762000" cy="259080"/>
    <xdr:sp macro="" textlink="">
      <xdr:nvSpPr>
        <xdr:cNvPr id="126" name="物件費平均値テキスト"/>
        <xdr:cNvSpPr txBox="1"/>
      </xdr:nvSpPr>
      <xdr:spPr>
        <a:xfrm>
          <a:off x="16598900" y="2844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129540</xdr:rowOff>
    </xdr:from>
    <xdr:to xmlns:xdr="http://schemas.openxmlformats.org/drawingml/2006/spreadsheetDrawing">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100330</xdr:rowOff>
    </xdr:from>
    <xdr:to xmlns:xdr="http://schemas.openxmlformats.org/drawingml/2006/spreadsheetDrawing">
      <xdr:col>78</xdr:col>
      <xdr:colOff>69850</xdr:colOff>
      <xdr:row>16</xdr:row>
      <xdr:rowOff>27940</xdr:rowOff>
    </xdr:to>
    <xdr:cxnSp macro="">
      <xdr:nvCxnSpPr>
        <xdr:cNvPr id="128" name="直線コネクタ 127"/>
        <xdr:cNvCxnSpPr/>
      </xdr:nvCxnSpPr>
      <xdr:spPr>
        <a:xfrm>
          <a:off x="14782800" y="26720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91440</xdr:rowOff>
    </xdr:from>
    <xdr:to xmlns:xdr="http://schemas.openxmlformats.org/drawingml/2006/spreadsheetDrawing">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6350</xdr:rowOff>
    </xdr:from>
    <xdr:ext cx="736600" cy="258445"/>
    <xdr:sp macro="" textlink="">
      <xdr:nvSpPr>
        <xdr:cNvPr id="130" name="テキスト ボックス 129"/>
        <xdr:cNvSpPr txBox="1"/>
      </xdr:nvSpPr>
      <xdr:spPr>
        <a:xfrm>
          <a:off x="15290800" y="29210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100330</xdr:rowOff>
    </xdr:from>
    <xdr:to xmlns:xdr="http://schemas.openxmlformats.org/drawingml/2006/spreadsheetDrawing">
      <xdr:col>73</xdr:col>
      <xdr:colOff>180975</xdr:colOff>
      <xdr:row>15</xdr:row>
      <xdr:rowOff>115570</xdr:rowOff>
    </xdr:to>
    <xdr:cxnSp macro="">
      <xdr:nvCxnSpPr>
        <xdr:cNvPr id="131" name="直線コネクタ 130"/>
        <xdr:cNvCxnSpPr/>
      </xdr:nvCxnSpPr>
      <xdr:spPr>
        <a:xfrm flipV="1">
          <a:off x="13893800" y="26720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109220</xdr:rowOff>
    </xdr:from>
    <xdr:ext cx="762000" cy="258445"/>
    <xdr:sp macro="" textlink="">
      <xdr:nvSpPr>
        <xdr:cNvPr id="133" name="テキスト ボックス 132"/>
        <xdr:cNvSpPr txBox="1"/>
      </xdr:nvSpPr>
      <xdr:spPr>
        <a:xfrm>
          <a:off x="14401800" y="285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115570</xdr:rowOff>
    </xdr:from>
    <xdr:to xmlns:xdr="http://schemas.openxmlformats.org/drawingml/2006/spreadsheetDrawing">
      <xdr:col>69</xdr:col>
      <xdr:colOff>92075</xdr:colOff>
      <xdr:row>15</xdr:row>
      <xdr:rowOff>168910</xdr:rowOff>
    </xdr:to>
    <xdr:cxnSp macro="">
      <xdr:nvCxnSpPr>
        <xdr:cNvPr id="134" name="直線コネクタ 133"/>
        <xdr:cNvCxnSpPr/>
      </xdr:nvCxnSpPr>
      <xdr:spPr>
        <a:xfrm flipV="1">
          <a:off x="13004800" y="26873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132080</xdr:rowOff>
    </xdr:from>
    <xdr:ext cx="761365" cy="258445"/>
    <xdr:sp macro="" textlink="">
      <xdr:nvSpPr>
        <xdr:cNvPr id="136" name="テキスト ボックス 135"/>
        <xdr:cNvSpPr txBox="1"/>
      </xdr:nvSpPr>
      <xdr:spPr>
        <a:xfrm>
          <a:off x="13512800" y="2875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11430</xdr:rowOff>
    </xdr:from>
    <xdr:to xmlns:xdr="http://schemas.openxmlformats.org/drawingml/2006/spreadsheetDrawing">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97790</xdr:rowOff>
    </xdr:from>
    <xdr:ext cx="762000" cy="258445"/>
    <xdr:sp macro="" textlink="">
      <xdr:nvSpPr>
        <xdr:cNvPr id="138" name="テキスト ボックス 137"/>
        <xdr:cNvSpPr txBox="1"/>
      </xdr:nvSpPr>
      <xdr:spPr>
        <a:xfrm>
          <a:off x="12623800" y="3012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68580</xdr:rowOff>
    </xdr:from>
    <xdr:to xmlns:xdr="http://schemas.openxmlformats.org/drawingml/2006/spreadsheetDrawing">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85090</xdr:rowOff>
    </xdr:from>
    <xdr:ext cx="762000" cy="259080"/>
    <xdr:sp macro="" textlink="">
      <xdr:nvSpPr>
        <xdr:cNvPr id="145" name="物件費該当値テキスト"/>
        <xdr:cNvSpPr txBox="1"/>
      </xdr:nvSpPr>
      <xdr:spPr>
        <a:xfrm>
          <a:off x="165989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148590</xdr:rowOff>
    </xdr:from>
    <xdr:to xmlns:xdr="http://schemas.openxmlformats.org/drawingml/2006/spreadsheetDrawing">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88900</xdr:rowOff>
    </xdr:from>
    <xdr:ext cx="736600" cy="258445"/>
    <xdr:sp macro="" textlink="">
      <xdr:nvSpPr>
        <xdr:cNvPr id="147" name="テキスト ボックス 146"/>
        <xdr:cNvSpPr txBox="1"/>
      </xdr:nvSpPr>
      <xdr:spPr>
        <a:xfrm>
          <a:off x="15290800" y="2489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49530</xdr:rowOff>
    </xdr:from>
    <xdr:to xmlns:xdr="http://schemas.openxmlformats.org/drawingml/2006/spreadsheetDrawing">
      <xdr:col>74</xdr:col>
      <xdr:colOff>31750</xdr:colOff>
      <xdr:row>15</xdr:row>
      <xdr:rowOff>151130</xdr:rowOff>
    </xdr:to>
    <xdr:sp macro="" textlink="">
      <xdr:nvSpPr>
        <xdr:cNvPr id="148" name="楕円 147"/>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161290</xdr:rowOff>
    </xdr:from>
    <xdr:ext cx="762000" cy="259080"/>
    <xdr:sp macro="" textlink="">
      <xdr:nvSpPr>
        <xdr:cNvPr id="149" name="テキスト ボックス 148"/>
        <xdr:cNvSpPr txBox="1"/>
      </xdr:nvSpPr>
      <xdr:spPr>
        <a:xfrm>
          <a:off x="14401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64770</xdr:rowOff>
    </xdr:from>
    <xdr:to xmlns:xdr="http://schemas.openxmlformats.org/drawingml/2006/spreadsheetDrawing">
      <xdr:col>69</xdr:col>
      <xdr:colOff>142875</xdr:colOff>
      <xdr:row>15</xdr:row>
      <xdr:rowOff>166370</xdr:rowOff>
    </xdr:to>
    <xdr:sp macro="" textlink="">
      <xdr:nvSpPr>
        <xdr:cNvPr id="150" name="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xdr:rowOff>
    </xdr:from>
    <xdr:ext cx="761365" cy="259080"/>
    <xdr:sp macro="" textlink="">
      <xdr:nvSpPr>
        <xdr:cNvPr id="151" name="テキスト ボックス 150"/>
        <xdr:cNvSpPr txBox="1"/>
      </xdr:nvSpPr>
      <xdr:spPr>
        <a:xfrm>
          <a:off x="13512800" y="2405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118110</xdr:rowOff>
    </xdr:from>
    <xdr:to xmlns:xdr="http://schemas.openxmlformats.org/drawingml/2006/spreadsheetDrawing">
      <xdr:col>65</xdr:col>
      <xdr:colOff>53975</xdr:colOff>
      <xdr:row>16</xdr:row>
      <xdr:rowOff>48260</xdr:rowOff>
    </xdr:to>
    <xdr:sp macro="" textlink="">
      <xdr:nvSpPr>
        <xdr:cNvPr id="152" name="楕円 151"/>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58420</xdr:rowOff>
    </xdr:from>
    <xdr:ext cx="762000" cy="259080"/>
    <xdr:sp macro="" textlink="">
      <xdr:nvSpPr>
        <xdr:cNvPr id="153" name="テキスト ボックス 152"/>
        <xdr:cNvSpPr txBox="1"/>
      </xdr:nvSpPr>
      <xdr:spPr>
        <a:xfrm>
          <a:off x="126238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扶助費における、経常収支比率は類似団体を下回っている状況にある。</a:t>
          </a:r>
          <a:endParaRPr lang="ja-JP" altLang="ja-JP" sz="1400">
            <a:effectLst/>
          </a:endParaRPr>
        </a:p>
        <a:p>
          <a:r>
            <a:rPr kumimoji="1" lang="ja-JP" altLang="ja-JP" sz="1100">
              <a:solidFill>
                <a:schemeClr val="dk1"/>
              </a:solidFill>
              <a:effectLst/>
              <a:latin typeface="+mn-lt"/>
              <a:ea typeface="+mn-ea"/>
              <a:cs typeface="+mn-cs"/>
            </a:rPr>
            <a:t>　今後においても、各種制度に基づいた適正な審査を行い、健全な運営に努める。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9" name="テキスト ボックス 168"/>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1" name="テキスト ボックス 170"/>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3" name="テキスト ボックス 172"/>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5" name="テキスト ボックス 174"/>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7" name="テキスト ボックス 176"/>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69850</xdr:rowOff>
    </xdr:from>
    <xdr:to xmlns:xdr="http://schemas.openxmlformats.org/drawingml/2006/spreadsheetDrawing">
      <xdr:col>24</xdr:col>
      <xdr:colOff>25400</xdr:colOff>
      <xdr:row>62</xdr:row>
      <xdr:rowOff>69850</xdr:rowOff>
    </xdr:to>
    <xdr:cxnSp macro="">
      <xdr:nvCxnSpPr>
        <xdr:cNvPr id="180" name="直線コネクタ 179"/>
        <xdr:cNvCxnSpPr/>
      </xdr:nvCxnSpPr>
      <xdr:spPr>
        <a:xfrm flipV="1">
          <a:off x="4826000" y="93281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62000" cy="258445"/>
    <xdr:sp macro="" textlink="">
      <xdr:nvSpPr>
        <xdr:cNvPr id="181" name="扶助費最小値テキスト"/>
        <xdr:cNvSpPr txBox="1"/>
      </xdr:nvSpPr>
      <xdr:spPr>
        <a:xfrm>
          <a:off x="4914900" y="10671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82" name="直線コネクタ 181"/>
        <xdr:cNvCxnSpPr/>
      </xdr:nvCxnSpPr>
      <xdr:spPr>
        <a:xfrm>
          <a:off x="4737100" y="1069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2000" cy="258445"/>
    <xdr:sp macro="" textlink="">
      <xdr:nvSpPr>
        <xdr:cNvPr id="183" name="扶助費最大値テキスト"/>
        <xdr:cNvSpPr txBox="1"/>
      </xdr:nvSpPr>
      <xdr:spPr>
        <a:xfrm>
          <a:off x="4914900" y="907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69850</xdr:rowOff>
    </xdr:from>
    <xdr:to xmlns:xdr="http://schemas.openxmlformats.org/drawingml/2006/spreadsheetDrawing">
      <xdr:col>24</xdr:col>
      <xdr:colOff>114300</xdr:colOff>
      <xdr:row>54</xdr:row>
      <xdr:rowOff>69850</xdr:rowOff>
    </xdr:to>
    <xdr:cxnSp macro="">
      <xdr:nvCxnSpPr>
        <xdr:cNvPr id="184" name="直線コネクタ 183"/>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107950</xdr:rowOff>
    </xdr:from>
    <xdr:to xmlns:xdr="http://schemas.openxmlformats.org/drawingml/2006/spreadsheetDrawing">
      <xdr:col>24</xdr:col>
      <xdr:colOff>25400</xdr:colOff>
      <xdr:row>55</xdr:row>
      <xdr:rowOff>146050</xdr:rowOff>
    </xdr:to>
    <xdr:cxnSp macro="">
      <xdr:nvCxnSpPr>
        <xdr:cNvPr id="185" name="直線コネクタ 184"/>
        <xdr:cNvCxnSpPr/>
      </xdr:nvCxnSpPr>
      <xdr:spPr>
        <a:xfrm>
          <a:off x="3987800" y="9537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86"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107950</xdr:rowOff>
    </xdr:from>
    <xdr:to xmlns:xdr="http://schemas.openxmlformats.org/drawingml/2006/spreadsheetDrawing">
      <xdr:col>19</xdr:col>
      <xdr:colOff>187325</xdr:colOff>
      <xdr:row>56</xdr:row>
      <xdr:rowOff>31750</xdr:rowOff>
    </xdr:to>
    <xdr:cxnSp macro="">
      <xdr:nvCxnSpPr>
        <xdr:cNvPr id="188" name="直線コネクタ 187"/>
        <xdr:cNvCxnSpPr/>
      </xdr:nvCxnSpPr>
      <xdr:spPr>
        <a:xfrm flipV="1">
          <a:off x="3098800" y="95377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67310</xdr:rowOff>
    </xdr:from>
    <xdr:ext cx="735965" cy="259080"/>
    <xdr:sp macro="" textlink="">
      <xdr:nvSpPr>
        <xdr:cNvPr id="190" name="テキスト ボックス 189"/>
        <xdr:cNvSpPr txBox="1"/>
      </xdr:nvSpPr>
      <xdr:spPr>
        <a:xfrm>
          <a:off x="360680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165100</xdr:rowOff>
    </xdr:from>
    <xdr:to xmlns:xdr="http://schemas.openxmlformats.org/drawingml/2006/spreadsheetDrawing">
      <xdr:col>15</xdr:col>
      <xdr:colOff>98425</xdr:colOff>
      <xdr:row>56</xdr:row>
      <xdr:rowOff>31750</xdr:rowOff>
    </xdr:to>
    <xdr:cxnSp macro="">
      <xdr:nvCxnSpPr>
        <xdr:cNvPr id="191" name="直線コネクタ 190"/>
        <xdr:cNvCxnSpPr/>
      </xdr:nvCxnSpPr>
      <xdr:spPr>
        <a:xfrm>
          <a:off x="2209800" y="9594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152400</xdr:rowOff>
    </xdr:from>
    <xdr:to xmlns:xdr="http://schemas.openxmlformats.org/drawingml/2006/spreadsheetDrawing">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67310</xdr:rowOff>
    </xdr:from>
    <xdr:ext cx="762000" cy="259080"/>
    <xdr:sp macro="" textlink="">
      <xdr:nvSpPr>
        <xdr:cNvPr id="193" name="テキスト ボックス 192"/>
        <xdr:cNvSpPr txBox="1"/>
      </xdr:nvSpPr>
      <xdr:spPr>
        <a:xfrm>
          <a:off x="2717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165100</xdr:rowOff>
    </xdr:from>
    <xdr:to xmlns:xdr="http://schemas.openxmlformats.org/drawingml/2006/spreadsheetDrawing">
      <xdr:col>11</xdr:col>
      <xdr:colOff>9525</xdr:colOff>
      <xdr:row>56</xdr:row>
      <xdr:rowOff>50800</xdr:rowOff>
    </xdr:to>
    <xdr:cxnSp macro="">
      <xdr:nvCxnSpPr>
        <xdr:cNvPr id="194" name="直線コネクタ 193"/>
        <xdr:cNvCxnSpPr/>
      </xdr:nvCxnSpPr>
      <xdr:spPr>
        <a:xfrm flipV="1">
          <a:off x="1320800" y="9594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61365" cy="259080"/>
    <xdr:sp macro="" textlink="">
      <xdr:nvSpPr>
        <xdr:cNvPr id="196" name="テキスト ボックス 195"/>
        <xdr:cNvSpPr txBox="1"/>
      </xdr:nvSpPr>
      <xdr:spPr>
        <a:xfrm>
          <a:off x="1828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133350</xdr:rowOff>
    </xdr:from>
    <xdr:to xmlns:xdr="http://schemas.openxmlformats.org/drawingml/2006/spreadsheetDrawing">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48260</xdr:rowOff>
    </xdr:from>
    <xdr:ext cx="761365" cy="259080"/>
    <xdr:sp macro="" textlink="">
      <xdr:nvSpPr>
        <xdr:cNvPr id="198" name="テキスト ボックス 197"/>
        <xdr:cNvSpPr txBox="1"/>
      </xdr:nvSpPr>
      <xdr:spPr>
        <a:xfrm>
          <a:off x="939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204" name="楕円 203"/>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111760</xdr:rowOff>
    </xdr:from>
    <xdr:ext cx="762000" cy="258445"/>
    <xdr:sp macro="" textlink="">
      <xdr:nvSpPr>
        <xdr:cNvPr id="205" name="扶助費該当値テキスト"/>
        <xdr:cNvSpPr txBox="1"/>
      </xdr:nvSpPr>
      <xdr:spPr>
        <a:xfrm>
          <a:off x="4914900" y="9370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06" name="楕円 205"/>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5965" cy="258445"/>
    <xdr:sp macro="" textlink="">
      <xdr:nvSpPr>
        <xdr:cNvPr id="207" name="テキスト ボックス 206"/>
        <xdr:cNvSpPr txBox="1"/>
      </xdr:nvSpPr>
      <xdr:spPr>
        <a:xfrm>
          <a:off x="3606800" y="9255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208" name="楕円 207"/>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209" name="テキスト ボックス 208"/>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114300</xdr:rowOff>
    </xdr:from>
    <xdr:to xmlns:xdr="http://schemas.openxmlformats.org/drawingml/2006/spreadsheetDrawing">
      <xdr:col>11</xdr:col>
      <xdr:colOff>60325</xdr:colOff>
      <xdr:row>56</xdr:row>
      <xdr:rowOff>44450</xdr:rowOff>
    </xdr:to>
    <xdr:sp macro="" textlink="">
      <xdr:nvSpPr>
        <xdr:cNvPr id="210" name="楕円 209"/>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54610</xdr:rowOff>
    </xdr:from>
    <xdr:ext cx="761365" cy="258445"/>
    <xdr:sp macro="" textlink="">
      <xdr:nvSpPr>
        <xdr:cNvPr id="211" name="テキスト ボックス 210"/>
        <xdr:cNvSpPr txBox="1"/>
      </xdr:nvSpPr>
      <xdr:spPr>
        <a:xfrm>
          <a:off x="1828800" y="9312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212" name="楕円 211"/>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61365" cy="258445"/>
    <xdr:sp macro="" textlink="">
      <xdr:nvSpPr>
        <xdr:cNvPr id="213" name="テキスト ボックス 212"/>
        <xdr:cNvSpPr txBox="1"/>
      </xdr:nvSpPr>
      <xdr:spPr>
        <a:xfrm>
          <a:off x="939800" y="937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下水道施設の維持管理経費に対する繰出金や国民健康保険事業会計への繰出金などの占める割合が高い状況にあり、類似団体平均を上回っている。</a:t>
          </a:r>
          <a:endParaRPr lang="ja-JP" altLang="ja-JP" sz="1400">
            <a:effectLst/>
          </a:endParaRPr>
        </a:p>
        <a:p>
          <a:r>
            <a:rPr kumimoji="1" lang="ja-JP" altLang="ja-JP" sz="1100">
              <a:solidFill>
                <a:schemeClr val="dk1"/>
              </a:solidFill>
              <a:effectLst/>
              <a:latin typeface="+mn-lt"/>
              <a:ea typeface="+mn-ea"/>
              <a:cs typeface="+mn-cs"/>
            </a:rPr>
            <a:t>　引き続き、経費節減、下水道使用料、国民健康保険税の収入確保などに取り組み、一般会計の負担軽減に努める。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8" name="直線コネクタ 227"/>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29" name="テキスト ボックス 228"/>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0" name="直線コネクタ 229"/>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1" name="テキスト ボックス 230"/>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2" name="直線コネクタ 231"/>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3" name="テキスト ボックス 232"/>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4" name="直線コネクタ 233"/>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5" name="テキスト ボックス 234"/>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6" name="直線コネクタ 235"/>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37" name="テキスト ボックス 236"/>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8" name="直線コネクタ 237"/>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39" name="テキスト ボックス 238"/>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0" name="直線コネクタ 239"/>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1" name="テキスト ボックス 240"/>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102235</xdr:rowOff>
    </xdr:to>
    <xdr:cxnSp macro="">
      <xdr:nvCxnSpPr>
        <xdr:cNvPr id="243" name="直線コネクタ 242"/>
        <xdr:cNvCxnSpPr/>
      </xdr:nvCxnSpPr>
      <xdr:spPr>
        <a:xfrm flipV="1">
          <a:off x="16510000" y="8938895"/>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8445"/>
    <xdr:sp macro="" textlink="">
      <xdr:nvSpPr>
        <xdr:cNvPr id="244" name="その他最小値テキスト"/>
        <xdr:cNvSpPr txBox="1"/>
      </xdr:nvSpPr>
      <xdr:spPr>
        <a:xfrm>
          <a:off x="165989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45" name="直線コネクタ 244"/>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109855</xdr:rowOff>
    </xdr:from>
    <xdr:ext cx="762000" cy="258445"/>
    <xdr:sp macro="" textlink="">
      <xdr:nvSpPr>
        <xdr:cNvPr id="246" name="その他最大値テキスト"/>
        <xdr:cNvSpPr txBox="1"/>
      </xdr:nvSpPr>
      <xdr:spPr>
        <a:xfrm>
          <a:off x="16598900" y="8682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196850</xdr:colOff>
      <xdr:row>52</xdr:row>
      <xdr:rowOff>23495</xdr:rowOff>
    </xdr:to>
    <xdr:cxnSp macro="">
      <xdr:nvCxnSpPr>
        <xdr:cNvPr id="247" name="直線コネクタ 246"/>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37465</xdr:rowOff>
    </xdr:from>
    <xdr:to xmlns:xdr="http://schemas.openxmlformats.org/drawingml/2006/spreadsheetDrawing">
      <xdr:col>82</xdr:col>
      <xdr:colOff>107950</xdr:colOff>
      <xdr:row>59</xdr:row>
      <xdr:rowOff>107950</xdr:rowOff>
    </xdr:to>
    <xdr:cxnSp macro="">
      <xdr:nvCxnSpPr>
        <xdr:cNvPr id="248" name="直線コネクタ 247"/>
        <xdr:cNvCxnSpPr/>
      </xdr:nvCxnSpPr>
      <xdr:spPr>
        <a:xfrm flipV="1">
          <a:off x="15671800" y="9810115"/>
          <a:ext cx="83820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86995</xdr:rowOff>
    </xdr:from>
    <xdr:ext cx="762000" cy="258445"/>
    <xdr:sp macro="" textlink="">
      <xdr:nvSpPr>
        <xdr:cNvPr id="249" name="その他平均値テキスト"/>
        <xdr:cNvSpPr txBox="1"/>
      </xdr:nvSpPr>
      <xdr:spPr>
        <a:xfrm>
          <a:off x="16598900" y="95167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70485</xdr:rowOff>
    </xdr:from>
    <xdr:to xmlns:xdr="http://schemas.openxmlformats.org/drawingml/2006/spreadsheetDrawing">
      <xdr:col>82</xdr:col>
      <xdr:colOff>158750</xdr:colOff>
      <xdr:row>57</xdr:row>
      <xdr:rowOff>635</xdr:rowOff>
    </xdr:to>
    <xdr:sp macro="" textlink="">
      <xdr:nvSpPr>
        <xdr:cNvPr id="250" name="フローチャート: 判断 249"/>
        <xdr:cNvSpPr/>
      </xdr:nvSpPr>
      <xdr:spPr>
        <a:xfrm>
          <a:off x="164592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170815</xdr:rowOff>
    </xdr:from>
    <xdr:to xmlns:xdr="http://schemas.openxmlformats.org/drawingml/2006/spreadsheetDrawing">
      <xdr:col>78</xdr:col>
      <xdr:colOff>69850</xdr:colOff>
      <xdr:row>59</xdr:row>
      <xdr:rowOff>107950</xdr:rowOff>
    </xdr:to>
    <xdr:cxnSp macro="">
      <xdr:nvCxnSpPr>
        <xdr:cNvPr id="251" name="直線コネクタ 250"/>
        <xdr:cNvCxnSpPr/>
      </xdr:nvCxnSpPr>
      <xdr:spPr>
        <a:xfrm>
          <a:off x="14782800" y="101149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2" name="フローチャート: 判断 251"/>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8445"/>
    <xdr:sp macro="" textlink="">
      <xdr:nvSpPr>
        <xdr:cNvPr id="253" name="テキスト ボックス 252"/>
        <xdr:cNvSpPr txBox="1"/>
      </xdr:nvSpPr>
      <xdr:spPr>
        <a:xfrm>
          <a:off x="15290800" y="9528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170815</xdr:rowOff>
    </xdr:from>
    <xdr:to xmlns:xdr="http://schemas.openxmlformats.org/drawingml/2006/spreadsheetDrawing">
      <xdr:col>73</xdr:col>
      <xdr:colOff>180975</xdr:colOff>
      <xdr:row>60</xdr:row>
      <xdr:rowOff>12700</xdr:rowOff>
    </xdr:to>
    <xdr:cxnSp macro="">
      <xdr:nvCxnSpPr>
        <xdr:cNvPr id="254" name="直線コネクタ 253"/>
        <xdr:cNvCxnSpPr/>
      </xdr:nvCxnSpPr>
      <xdr:spPr>
        <a:xfrm flipV="1">
          <a:off x="13893800" y="1011491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5" name="フローチャート: 判断 254"/>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8445"/>
    <xdr:sp macro="" textlink="">
      <xdr:nvSpPr>
        <xdr:cNvPr id="256" name="テキスト ボックス 255"/>
        <xdr:cNvSpPr txBox="1"/>
      </xdr:nvSpPr>
      <xdr:spPr>
        <a:xfrm>
          <a:off x="144018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162560</xdr:rowOff>
    </xdr:from>
    <xdr:to xmlns:xdr="http://schemas.openxmlformats.org/drawingml/2006/spreadsheetDrawing">
      <xdr:col>69</xdr:col>
      <xdr:colOff>92075</xdr:colOff>
      <xdr:row>60</xdr:row>
      <xdr:rowOff>12700</xdr:rowOff>
    </xdr:to>
    <xdr:cxnSp macro="">
      <xdr:nvCxnSpPr>
        <xdr:cNvPr id="257" name="直線コネクタ 256"/>
        <xdr:cNvCxnSpPr/>
      </xdr:nvCxnSpPr>
      <xdr:spPr>
        <a:xfrm>
          <a:off x="13004800" y="102781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63500</xdr:rowOff>
    </xdr:from>
    <xdr:to xmlns:xdr="http://schemas.openxmlformats.org/drawingml/2006/spreadsheetDrawing">
      <xdr:col>69</xdr:col>
      <xdr:colOff>142875</xdr:colOff>
      <xdr:row>57</xdr:row>
      <xdr:rowOff>164465</xdr:rowOff>
    </xdr:to>
    <xdr:sp macro="" textlink="">
      <xdr:nvSpPr>
        <xdr:cNvPr id="258" name="フローチャート: 判断 257"/>
        <xdr:cNvSpPr/>
      </xdr:nvSpPr>
      <xdr:spPr>
        <a:xfrm>
          <a:off x="138430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3175</xdr:rowOff>
    </xdr:from>
    <xdr:ext cx="761365" cy="259080"/>
    <xdr:sp macro="" textlink="">
      <xdr:nvSpPr>
        <xdr:cNvPr id="259" name="テキスト ボックス 258"/>
        <xdr:cNvSpPr txBox="1"/>
      </xdr:nvSpPr>
      <xdr:spPr>
        <a:xfrm>
          <a:off x="13512800" y="9604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60" name="フローチャート: 判断 259"/>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67945</xdr:rowOff>
    </xdr:from>
    <xdr:ext cx="762000" cy="258445"/>
    <xdr:sp macro="" textlink="">
      <xdr:nvSpPr>
        <xdr:cNvPr id="261" name="テキスト ボックス 260"/>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2" name="テキスト ボックス 26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3" name="テキスト ボックス 262"/>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4" name="テキスト ボックス 263"/>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5" name="テキスト ボックス 26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6" name="テキスト ボックス 265"/>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67" name="楕円 266"/>
        <xdr:cNvSpPr/>
      </xdr:nvSpPr>
      <xdr:spPr>
        <a:xfrm>
          <a:off x="16459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68" name="その他該当値テキスト"/>
        <xdr:cNvSpPr txBox="1"/>
      </xdr:nvSpPr>
      <xdr:spPr>
        <a:xfrm>
          <a:off x="165989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57150</xdr:rowOff>
    </xdr:from>
    <xdr:to xmlns:xdr="http://schemas.openxmlformats.org/drawingml/2006/spreadsheetDrawing">
      <xdr:col>78</xdr:col>
      <xdr:colOff>120650</xdr:colOff>
      <xdr:row>59</xdr:row>
      <xdr:rowOff>158750</xdr:rowOff>
    </xdr:to>
    <xdr:sp macro="" textlink="">
      <xdr:nvSpPr>
        <xdr:cNvPr id="269" name="楕円 268"/>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143510</xdr:rowOff>
    </xdr:from>
    <xdr:ext cx="736600" cy="258445"/>
    <xdr:sp macro="" textlink="">
      <xdr:nvSpPr>
        <xdr:cNvPr id="270" name="テキスト ボックス 269"/>
        <xdr:cNvSpPr txBox="1"/>
      </xdr:nvSpPr>
      <xdr:spPr>
        <a:xfrm>
          <a:off x="15290800" y="10259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120650</xdr:rowOff>
    </xdr:from>
    <xdr:to xmlns:xdr="http://schemas.openxmlformats.org/drawingml/2006/spreadsheetDrawing">
      <xdr:col>74</xdr:col>
      <xdr:colOff>31750</xdr:colOff>
      <xdr:row>59</xdr:row>
      <xdr:rowOff>50165</xdr:rowOff>
    </xdr:to>
    <xdr:sp macro="" textlink="">
      <xdr:nvSpPr>
        <xdr:cNvPr id="271" name="楕円 270"/>
        <xdr:cNvSpPr/>
      </xdr:nvSpPr>
      <xdr:spPr>
        <a:xfrm>
          <a:off x="147320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34925</xdr:rowOff>
    </xdr:from>
    <xdr:ext cx="762000" cy="259080"/>
    <xdr:sp macro="" textlink="">
      <xdr:nvSpPr>
        <xdr:cNvPr id="272" name="テキスト ボックス 271"/>
        <xdr:cNvSpPr txBox="1"/>
      </xdr:nvSpPr>
      <xdr:spPr>
        <a:xfrm>
          <a:off x="14401800" y="1015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73" name="楕円 272"/>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61365" cy="259080"/>
    <xdr:sp macro="" textlink="">
      <xdr:nvSpPr>
        <xdr:cNvPr id="274" name="テキスト ボックス 273"/>
        <xdr:cNvSpPr txBox="1"/>
      </xdr:nvSpPr>
      <xdr:spPr>
        <a:xfrm>
          <a:off x="13512800" y="1033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111760</xdr:rowOff>
    </xdr:from>
    <xdr:to xmlns:xdr="http://schemas.openxmlformats.org/drawingml/2006/spreadsheetDrawing">
      <xdr:col>65</xdr:col>
      <xdr:colOff>53975</xdr:colOff>
      <xdr:row>60</xdr:row>
      <xdr:rowOff>41910</xdr:rowOff>
    </xdr:to>
    <xdr:sp macro="" textlink="">
      <xdr:nvSpPr>
        <xdr:cNvPr id="275" name="楕円 274"/>
        <xdr:cNvSpPr/>
      </xdr:nvSpPr>
      <xdr:spPr>
        <a:xfrm>
          <a:off x="129540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26670</xdr:rowOff>
    </xdr:from>
    <xdr:ext cx="762000" cy="259080"/>
    <xdr:sp macro="" textlink="">
      <xdr:nvSpPr>
        <xdr:cNvPr id="276" name="テキスト ボックス 275"/>
        <xdr:cNvSpPr txBox="1"/>
      </xdr:nvSpPr>
      <xdr:spPr>
        <a:xfrm>
          <a:off x="12623800" y="1031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類似団体平均と比較して高い水準にあるのは、広域連合や一部事務組合による広域行政を推進しているため、職員人件費から負担金（補助費等）にシフトされていることが要因となっている。（介護保険・消防・ごみ処理・し尿処理・廃棄物処理等）</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8" name="テキスト ボックス 287"/>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9" name="直線コネクタ 28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0" name="テキスト ボックス 289"/>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1" name="直線コネクタ 29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2" name="テキスト ボックス 291"/>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3" name="直線コネクタ 29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4" name="テキスト ボックス 293"/>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5" name="直線コネクタ 29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6" name="テキスト ボックス 295"/>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7" name="直線コネクタ 29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8" name="テキスト ボックス 297"/>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9" name="直線コネクタ 29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26670</xdr:rowOff>
    </xdr:from>
    <xdr:to xmlns:xdr="http://schemas.openxmlformats.org/drawingml/2006/spreadsheetDrawing">
      <xdr:col>82</xdr:col>
      <xdr:colOff>107950</xdr:colOff>
      <xdr:row>40</xdr:row>
      <xdr:rowOff>95250</xdr:rowOff>
    </xdr:to>
    <xdr:cxnSp macro="">
      <xdr:nvCxnSpPr>
        <xdr:cNvPr id="301" name="直線コネクタ 300"/>
        <xdr:cNvCxnSpPr/>
      </xdr:nvCxnSpPr>
      <xdr:spPr>
        <a:xfrm flipV="1">
          <a:off x="16510000" y="585597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67310</xdr:rowOff>
    </xdr:from>
    <xdr:ext cx="762000" cy="259080"/>
    <xdr:sp macro="" textlink="">
      <xdr:nvSpPr>
        <xdr:cNvPr id="302" name="補助費等最小値テキスト"/>
        <xdr:cNvSpPr txBox="1"/>
      </xdr:nvSpPr>
      <xdr:spPr>
        <a:xfrm>
          <a:off x="16598900" y="692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95250</xdr:rowOff>
    </xdr:from>
    <xdr:to xmlns:xdr="http://schemas.openxmlformats.org/drawingml/2006/spreadsheetDrawing">
      <xdr:col>82</xdr:col>
      <xdr:colOff>196850</xdr:colOff>
      <xdr:row>40</xdr:row>
      <xdr:rowOff>95250</xdr:rowOff>
    </xdr:to>
    <xdr:cxnSp macro="">
      <xdr:nvCxnSpPr>
        <xdr:cNvPr id="303" name="直線コネクタ 302"/>
        <xdr:cNvCxnSpPr/>
      </xdr:nvCxnSpPr>
      <xdr:spPr>
        <a:xfrm>
          <a:off x="16421100" y="695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113030</xdr:rowOff>
    </xdr:from>
    <xdr:ext cx="762000" cy="259080"/>
    <xdr:sp macro="" textlink="">
      <xdr:nvSpPr>
        <xdr:cNvPr id="304" name="補助費等最大値テキスト"/>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26670</xdr:rowOff>
    </xdr:from>
    <xdr:to xmlns:xdr="http://schemas.openxmlformats.org/drawingml/2006/spreadsheetDrawing">
      <xdr:col>82</xdr:col>
      <xdr:colOff>196850</xdr:colOff>
      <xdr:row>34</xdr:row>
      <xdr:rowOff>26670</xdr:rowOff>
    </xdr:to>
    <xdr:cxnSp macro="">
      <xdr:nvCxnSpPr>
        <xdr:cNvPr id="305" name="直線コネクタ 304"/>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129540</xdr:rowOff>
    </xdr:from>
    <xdr:to xmlns:xdr="http://schemas.openxmlformats.org/drawingml/2006/spreadsheetDrawing">
      <xdr:col>82</xdr:col>
      <xdr:colOff>107950</xdr:colOff>
      <xdr:row>39</xdr:row>
      <xdr:rowOff>1270</xdr:rowOff>
    </xdr:to>
    <xdr:cxnSp macro="">
      <xdr:nvCxnSpPr>
        <xdr:cNvPr id="306" name="直線コネクタ 305"/>
        <xdr:cNvCxnSpPr/>
      </xdr:nvCxnSpPr>
      <xdr:spPr>
        <a:xfrm>
          <a:off x="15671800" y="647319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90170</xdr:rowOff>
    </xdr:from>
    <xdr:ext cx="762000" cy="259080"/>
    <xdr:sp macro="" textlink="">
      <xdr:nvSpPr>
        <xdr:cNvPr id="307" name="補助費等平均値テキスト"/>
        <xdr:cNvSpPr txBox="1"/>
      </xdr:nvSpPr>
      <xdr:spPr>
        <a:xfrm>
          <a:off x="1659890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73660</xdr:rowOff>
    </xdr:from>
    <xdr:to xmlns:xdr="http://schemas.openxmlformats.org/drawingml/2006/spreadsheetDrawing">
      <xdr:col>82</xdr:col>
      <xdr:colOff>158750</xdr:colOff>
      <xdr:row>38</xdr:row>
      <xdr:rowOff>3810</xdr:rowOff>
    </xdr:to>
    <xdr:sp macro="" textlink="">
      <xdr:nvSpPr>
        <xdr:cNvPr id="308" name="フローチャート: 判断 307"/>
        <xdr:cNvSpPr/>
      </xdr:nvSpPr>
      <xdr:spPr>
        <a:xfrm>
          <a:off x="16459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115570</xdr:rowOff>
    </xdr:from>
    <xdr:to xmlns:xdr="http://schemas.openxmlformats.org/drawingml/2006/spreadsheetDrawing">
      <xdr:col>78</xdr:col>
      <xdr:colOff>69850</xdr:colOff>
      <xdr:row>37</xdr:row>
      <xdr:rowOff>129540</xdr:rowOff>
    </xdr:to>
    <xdr:cxnSp macro="">
      <xdr:nvCxnSpPr>
        <xdr:cNvPr id="309" name="直線コネクタ 308"/>
        <xdr:cNvCxnSpPr/>
      </xdr:nvCxnSpPr>
      <xdr:spPr>
        <a:xfrm>
          <a:off x="14782800" y="64592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130810</xdr:rowOff>
    </xdr:from>
    <xdr:ext cx="736600" cy="259080"/>
    <xdr:sp macro="" textlink="">
      <xdr:nvSpPr>
        <xdr:cNvPr id="311" name="テキスト ボックス 310"/>
        <xdr:cNvSpPr txBox="1"/>
      </xdr:nvSpPr>
      <xdr:spPr>
        <a:xfrm>
          <a:off x="15290800" y="613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106680</xdr:rowOff>
    </xdr:from>
    <xdr:to xmlns:xdr="http://schemas.openxmlformats.org/drawingml/2006/spreadsheetDrawing">
      <xdr:col>73</xdr:col>
      <xdr:colOff>180975</xdr:colOff>
      <xdr:row>37</xdr:row>
      <xdr:rowOff>115570</xdr:rowOff>
    </xdr:to>
    <xdr:cxnSp macro="">
      <xdr:nvCxnSpPr>
        <xdr:cNvPr id="312" name="直線コネクタ 311"/>
        <xdr:cNvCxnSpPr/>
      </xdr:nvCxnSpPr>
      <xdr:spPr>
        <a:xfrm>
          <a:off x="13893800" y="6450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149225</xdr:rowOff>
    </xdr:from>
    <xdr:to xmlns:xdr="http://schemas.openxmlformats.org/drawingml/2006/spreadsheetDrawing">
      <xdr:col>74</xdr:col>
      <xdr:colOff>31750</xdr:colOff>
      <xdr:row>37</xdr:row>
      <xdr:rowOff>79375</xdr:rowOff>
    </xdr:to>
    <xdr:sp macro="" textlink="">
      <xdr:nvSpPr>
        <xdr:cNvPr id="313" name="フローチャート: 判断 312"/>
        <xdr:cNvSpPr/>
      </xdr:nvSpPr>
      <xdr:spPr>
        <a:xfrm>
          <a:off x="14732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89535</xdr:rowOff>
    </xdr:from>
    <xdr:ext cx="762000" cy="258445"/>
    <xdr:sp macro="" textlink="">
      <xdr:nvSpPr>
        <xdr:cNvPr id="314" name="テキスト ボックス 313"/>
        <xdr:cNvSpPr txBox="1"/>
      </xdr:nvSpPr>
      <xdr:spPr>
        <a:xfrm>
          <a:off x="14401800" y="6090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106680</xdr:rowOff>
    </xdr:from>
    <xdr:to xmlns:xdr="http://schemas.openxmlformats.org/drawingml/2006/spreadsheetDrawing">
      <xdr:col>69</xdr:col>
      <xdr:colOff>92075</xdr:colOff>
      <xdr:row>38</xdr:row>
      <xdr:rowOff>17780</xdr:rowOff>
    </xdr:to>
    <xdr:cxnSp macro="">
      <xdr:nvCxnSpPr>
        <xdr:cNvPr id="315" name="直線コネクタ 314"/>
        <xdr:cNvCxnSpPr/>
      </xdr:nvCxnSpPr>
      <xdr:spPr>
        <a:xfrm flipV="1">
          <a:off x="13004800" y="64503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158750</xdr:rowOff>
    </xdr:from>
    <xdr:to xmlns:xdr="http://schemas.openxmlformats.org/drawingml/2006/spreadsheetDrawing">
      <xdr:col>69</xdr:col>
      <xdr:colOff>142875</xdr:colOff>
      <xdr:row>37</xdr:row>
      <xdr:rowOff>88900</xdr:rowOff>
    </xdr:to>
    <xdr:sp macro="" textlink="">
      <xdr:nvSpPr>
        <xdr:cNvPr id="316" name="フローチャート: 判断 315"/>
        <xdr:cNvSpPr/>
      </xdr:nvSpPr>
      <xdr:spPr>
        <a:xfrm>
          <a:off x="13843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99060</xdr:rowOff>
    </xdr:from>
    <xdr:ext cx="761365" cy="258445"/>
    <xdr:sp macro="" textlink="">
      <xdr:nvSpPr>
        <xdr:cNvPr id="317" name="テキスト ボックス 316"/>
        <xdr:cNvSpPr txBox="1"/>
      </xdr:nvSpPr>
      <xdr:spPr>
        <a:xfrm>
          <a:off x="13512800" y="6099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18" name="フローチャート: 判断 317"/>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80645</xdr:rowOff>
    </xdr:from>
    <xdr:ext cx="762000" cy="259080"/>
    <xdr:sp macro="" textlink="">
      <xdr:nvSpPr>
        <xdr:cNvPr id="319" name="テキスト ボックス 318"/>
        <xdr:cNvSpPr txBox="1"/>
      </xdr:nvSpPr>
      <xdr:spPr>
        <a:xfrm>
          <a:off x="12623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0" name="テキスト ボックス 31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1" name="テキスト ボックス 32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2" name="テキスト ボックス 32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3" name="テキスト ボックス 32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4" name="テキスト ボックス 32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121920</xdr:rowOff>
    </xdr:from>
    <xdr:to xmlns:xdr="http://schemas.openxmlformats.org/drawingml/2006/spreadsheetDrawing">
      <xdr:col>82</xdr:col>
      <xdr:colOff>158750</xdr:colOff>
      <xdr:row>39</xdr:row>
      <xdr:rowOff>52070</xdr:rowOff>
    </xdr:to>
    <xdr:sp macro="" textlink="">
      <xdr:nvSpPr>
        <xdr:cNvPr id="325" name="楕円 324"/>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93980</xdr:rowOff>
    </xdr:from>
    <xdr:ext cx="762000" cy="259080"/>
    <xdr:sp macro="" textlink="">
      <xdr:nvSpPr>
        <xdr:cNvPr id="326" name="補助費等該当値テキスト"/>
        <xdr:cNvSpPr txBox="1"/>
      </xdr:nvSpPr>
      <xdr:spPr>
        <a:xfrm>
          <a:off x="165989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78740</xdr:rowOff>
    </xdr:from>
    <xdr:to xmlns:xdr="http://schemas.openxmlformats.org/drawingml/2006/spreadsheetDrawing">
      <xdr:col>78</xdr:col>
      <xdr:colOff>120650</xdr:colOff>
      <xdr:row>38</xdr:row>
      <xdr:rowOff>8890</xdr:rowOff>
    </xdr:to>
    <xdr:sp macro="" textlink="">
      <xdr:nvSpPr>
        <xdr:cNvPr id="327" name="楕円 326"/>
        <xdr:cNvSpPr/>
      </xdr:nvSpPr>
      <xdr:spPr>
        <a:xfrm>
          <a:off x="156210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165100</xdr:rowOff>
    </xdr:from>
    <xdr:ext cx="736600" cy="259080"/>
    <xdr:sp macro="" textlink="">
      <xdr:nvSpPr>
        <xdr:cNvPr id="328" name="テキスト ボックス 327"/>
        <xdr:cNvSpPr txBox="1"/>
      </xdr:nvSpPr>
      <xdr:spPr>
        <a:xfrm>
          <a:off x="15290800" y="6508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64770</xdr:rowOff>
    </xdr:from>
    <xdr:to xmlns:xdr="http://schemas.openxmlformats.org/drawingml/2006/spreadsheetDrawing">
      <xdr:col>74</xdr:col>
      <xdr:colOff>31750</xdr:colOff>
      <xdr:row>37</xdr:row>
      <xdr:rowOff>166370</xdr:rowOff>
    </xdr:to>
    <xdr:sp macro="" textlink="">
      <xdr:nvSpPr>
        <xdr:cNvPr id="329" name="楕円 328"/>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151130</xdr:rowOff>
    </xdr:from>
    <xdr:ext cx="762000" cy="259080"/>
    <xdr:sp macro="" textlink="">
      <xdr:nvSpPr>
        <xdr:cNvPr id="330" name="テキスト ボックス 329"/>
        <xdr:cNvSpPr txBox="1"/>
      </xdr:nvSpPr>
      <xdr:spPr>
        <a:xfrm>
          <a:off x="144018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55880</xdr:rowOff>
    </xdr:from>
    <xdr:to xmlns:xdr="http://schemas.openxmlformats.org/drawingml/2006/spreadsheetDrawing">
      <xdr:col>69</xdr:col>
      <xdr:colOff>142875</xdr:colOff>
      <xdr:row>37</xdr:row>
      <xdr:rowOff>157480</xdr:rowOff>
    </xdr:to>
    <xdr:sp macro="" textlink="">
      <xdr:nvSpPr>
        <xdr:cNvPr id="331" name="楕円 330"/>
        <xdr:cNvSpPr/>
      </xdr:nvSpPr>
      <xdr:spPr>
        <a:xfrm>
          <a:off x="13843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142240</xdr:rowOff>
    </xdr:from>
    <xdr:ext cx="761365" cy="259080"/>
    <xdr:sp macro="" textlink="">
      <xdr:nvSpPr>
        <xdr:cNvPr id="332" name="テキスト ボックス 331"/>
        <xdr:cNvSpPr txBox="1"/>
      </xdr:nvSpPr>
      <xdr:spPr>
        <a:xfrm>
          <a:off x="13512800" y="6485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137795</xdr:rowOff>
    </xdr:from>
    <xdr:to xmlns:xdr="http://schemas.openxmlformats.org/drawingml/2006/spreadsheetDrawing">
      <xdr:col>65</xdr:col>
      <xdr:colOff>53975</xdr:colOff>
      <xdr:row>38</xdr:row>
      <xdr:rowOff>67945</xdr:rowOff>
    </xdr:to>
    <xdr:sp macro="" textlink="">
      <xdr:nvSpPr>
        <xdr:cNvPr id="333" name="楕円 332"/>
        <xdr:cNvSpPr/>
      </xdr:nvSpPr>
      <xdr:spPr>
        <a:xfrm>
          <a:off x="12954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52705</xdr:rowOff>
    </xdr:from>
    <xdr:ext cx="762000" cy="258445"/>
    <xdr:sp macro="" textlink="">
      <xdr:nvSpPr>
        <xdr:cNvPr id="334" name="テキスト ボックス 333"/>
        <xdr:cNvSpPr txBox="1"/>
      </xdr:nvSpPr>
      <xdr:spPr>
        <a:xfrm>
          <a:off x="12623800" y="6567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過去に行った、公営住宅・一般廃棄物最終処分場・地域交流施設・小中学校等の社会資本整備によって、地方債の元利償還金が多額となっており、一部事務組合・下水道事業・病院事業等の企業債元利償還金に係る繰出金の公債費に準ずる費用と合わせると、類似団体平均を上回る状況にあるが、年々減少傾向にある。今後においては、役場庁舎整備による償還を控えていることから、必要性・緊急性を勘案し、新規地方債の発行抑制、有利な地方債の活用など公債費負担縮減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6" name="テキスト ボックス 34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7" name="直線コネクタ 34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8" name="テキスト ボックス 34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9" name="直線コネクタ 34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0" name="テキスト ボックス 349"/>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1" name="直線コネクタ 35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2" name="テキスト ボックス 351"/>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3" name="直線コネクタ 35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4" name="テキスト ボックス 353"/>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5" name="直線コネクタ 35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6" name="テキスト ボックス 355"/>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7" name="直線コネクタ 35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8" name="テキスト ボックス 357"/>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xdr:rowOff>
    </xdr:from>
    <xdr:to xmlns:xdr="http://schemas.openxmlformats.org/drawingml/2006/spreadsheetDrawing">
      <xdr:col>24</xdr:col>
      <xdr:colOff>25400</xdr:colOff>
      <xdr:row>80</xdr:row>
      <xdr:rowOff>85090</xdr:rowOff>
    </xdr:to>
    <xdr:cxnSp macro="">
      <xdr:nvCxnSpPr>
        <xdr:cNvPr id="361" name="直線コネクタ 360"/>
        <xdr:cNvCxnSpPr/>
      </xdr:nvCxnSpPr>
      <xdr:spPr>
        <a:xfrm flipV="1">
          <a:off x="4826000" y="1251712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57150</xdr:rowOff>
    </xdr:from>
    <xdr:ext cx="762000" cy="259080"/>
    <xdr:sp macro="" textlink="">
      <xdr:nvSpPr>
        <xdr:cNvPr id="362" name="公債費最小値テキスト"/>
        <xdr:cNvSpPr txBox="1"/>
      </xdr:nvSpPr>
      <xdr:spPr>
        <a:xfrm>
          <a:off x="4914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85090</xdr:rowOff>
    </xdr:from>
    <xdr:to xmlns:xdr="http://schemas.openxmlformats.org/drawingml/2006/spreadsheetDrawing">
      <xdr:col>24</xdr:col>
      <xdr:colOff>114300</xdr:colOff>
      <xdr:row>80</xdr:row>
      <xdr:rowOff>85090</xdr:rowOff>
    </xdr:to>
    <xdr:cxnSp macro="">
      <xdr:nvCxnSpPr>
        <xdr:cNvPr id="363" name="直線コネクタ 362"/>
        <xdr:cNvCxnSpPr/>
      </xdr:nvCxnSpPr>
      <xdr:spPr>
        <a:xfrm>
          <a:off x="4737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87630</xdr:rowOff>
    </xdr:from>
    <xdr:ext cx="762000" cy="258445"/>
    <xdr:sp macro="" textlink="">
      <xdr:nvSpPr>
        <xdr:cNvPr id="364" name="公債費最大値テキスト"/>
        <xdr:cNvSpPr txBox="1"/>
      </xdr:nvSpPr>
      <xdr:spPr>
        <a:xfrm>
          <a:off x="4914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xdr:rowOff>
    </xdr:from>
    <xdr:to xmlns:xdr="http://schemas.openxmlformats.org/drawingml/2006/spreadsheetDrawing">
      <xdr:col>24</xdr:col>
      <xdr:colOff>114300</xdr:colOff>
      <xdr:row>73</xdr:row>
      <xdr:rowOff>1270</xdr:rowOff>
    </xdr:to>
    <xdr:cxnSp macro="">
      <xdr:nvCxnSpPr>
        <xdr:cNvPr id="365" name="直線コネクタ 364"/>
        <xdr:cNvCxnSpPr/>
      </xdr:nvCxnSpPr>
      <xdr:spPr>
        <a:xfrm>
          <a:off x="4737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111760</xdr:rowOff>
    </xdr:from>
    <xdr:to xmlns:xdr="http://schemas.openxmlformats.org/drawingml/2006/spreadsheetDrawing">
      <xdr:col>24</xdr:col>
      <xdr:colOff>25400</xdr:colOff>
      <xdr:row>76</xdr:row>
      <xdr:rowOff>127000</xdr:rowOff>
    </xdr:to>
    <xdr:cxnSp macro="">
      <xdr:nvCxnSpPr>
        <xdr:cNvPr id="366" name="直線コネクタ 365"/>
        <xdr:cNvCxnSpPr/>
      </xdr:nvCxnSpPr>
      <xdr:spPr>
        <a:xfrm flipV="1">
          <a:off x="3987800" y="131419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43180</xdr:rowOff>
    </xdr:from>
    <xdr:ext cx="762000" cy="258445"/>
    <xdr:sp macro="" textlink="">
      <xdr:nvSpPr>
        <xdr:cNvPr id="367" name="公債費平均値テキスト"/>
        <xdr:cNvSpPr txBox="1"/>
      </xdr:nvSpPr>
      <xdr:spPr>
        <a:xfrm>
          <a:off x="4914900" y="129019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26670</xdr:rowOff>
    </xdr:from>
    <xdr:to xmlns:xdr="http://schemas.openxmlformats.org/drawingml/2006/spreadsheetDrawing">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119380</xdr:rowOff>
    </xdr:from>
    <xdr:to xmlns:xdr="http://schemas.openxmlformats.org/drawingml/2006/spreadsheetDrawing">
      <xdr:col>19</xdr:col>
      <xdr:colOff>187325</xdr:colOff>
      <xdr:row>76</xdr:row>
      <xdr:rowOff>127000</xdr:rowOff>
    </xdr:to>
    <xdr:cxnSp macro="">
      <xdr:nvCxnSpPr>
        <xdr:cNvPr id="369" name="直線コネクタ 368"/>
        <xdr:cNvCxnSpPr/>
      </xdr:nvCxnSpPr>
      <xdr:spPr>
        <a:xfrm>
          <a:off x="3098800" y="13149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41910</xdr:rowOff>
    </xdr:from>
    <xdr:to xmlns:xdr="http://schemas.openxmlformats.org/drawingml/2006/spreadsheetDrawing">
      <xdr:col>20</xdr:col>
      <xdr:colOff>38100</xdr:colOff>
      <xdr:row>76</xdr:row>
      <xdr:rowOff>143510</xdr:rowOff>
    </xdr:to>
    <xdr:sp macro="" textlink="">
      <xdr:nvSpPr>
        <xdr:cNvPr id="370" name="フローチャート: 判断 369"/>
        <xdr:cNvSpPr/>
      </xdr:nvSpPr>
      <xdr:spPr>
        <a:xfrm>
          <a:off x="3937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153670</xdr:rowOff>
    </xdr:from>
    <xdr:ext cx="735965" cy="259080"/>
    <xdr:sp macro="" textlink="">
      <xdr:nvSpPr>
        <xdr:cNvPr id="371" name="テキスト ボックス 370"/>
        <xdr:cNvSpPr txBox="1"/>
      </xdr:nvSpPr>
      <xdr:spPr>
        <a:xfrm>
          <a:off x="3606800" y="12840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119380</xdr:rowOff>
    </xdr:from>
    <xdr:to xmlns:xdr="http://schemas.openxmlformats.org/drawingml/2006/spreadsheetDrawing">
      <xdr:col>15</xdr:col>
      <xdr:colOff>98425</xdr:colOff>
      <xdr:row>76</xdr:row>
      <xdr:rowOff>165100</xdr:rowOff>
    </xdr:to>
    <xdr:cxnSp macro="">
      <xdr:nvCxnSpPr>
        <xdr:cNvPr id="372" name="直線コネクタ 371"/>
        <xdr:cNvCxnSpPr/>
      </xdr:nvCxnSpPr>
      <xdr:spPr>
        <a:xfrm flipV="1">
          <a:off x="2209800" y="13149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3810</xdr:rowOff>
    </xdr:from>
    <xdr:to xmlns:xdr="http://schemas.openxmlformats.org/drawingml/2006/spreadsheetDrawing">
      <xdr:col>15</xdr:col>
      <xdr:colOff>149225</xdr:colOff>
      <xdr:row>76</xdr:row>
      <xdr:rowOff>105410</xdr:rowOff>
    </xdr:to>
    <xdr:sp macro="" textlink="">
      <xdr:nvSpPr>
        <xdr:cNvPr id="373" name="フローチャート: 判断 372"/>
        <xdr:cNvSpPr/>
      </xdr:nvSpPr>
      <xdr:spPr>
        <a:xfrm>
          <a:off x="3048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115570</xdr:rowOff>
    </xdr:from>
    <xdr:ext cx="762000" cy="259080"/>
    <xdr:sp macro="" textlink="">
      <xdr:nvSpPr>
        <xdr:cNvPr id="374" name="テキスト ボックス 373"/>
        <xdr:cNvSpPr txBox="1"/>
      </xdr:nvSpPr>
      <xdr:spPr>
        <a:xfrm>
          <a:off x="2717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165100</xdr:rowOff>
    </xdr:from>
    <xdr:to xmlns:xdr="http://schemas.openxmlformats.org/drawingml/2006/spreadsheetDrawing">
      <xdr:col>11</xdr:col>
      <xdr:colOff>9525</xdr:colOff>
      <xdr:row>77</xdr:row>
      <xdr:rowOff>1270</xdr:rowOff>
    </xdr:to>
    <xdr:cxnSp macro="">
      <xdr:nvCxnSpPr>
        <xdr:cNvPr id="375" name="直線コネクタ 374"/>
        <xdr:cNvCxnSpPr/>
      </xdr:nvCxnSpPr>
      <xdr:spPr>
        <a:xfrm flipV="1">
          <a:off x="1320800" y="13195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41910</xdr:rowOff>
    </xdr:from>
    <xdr:to xmlns:xdr="http://schemas.openxmlformats.org/drawingml/2006/spreadsheetDrawing">
      <xdr:col>11</xdr:col>
      <xdr:colOff>60325</xdr:colOff>
      <xdr:row>76</xdr:row>
      <xdr:rowOff>143510</xdr:rowOff>
    </xdr:to>
    <xdr:sp macro="" textlink="">
      <xdr:nvSpPr>
        <xdr:cNvPr id="376" name="フローチャート: 判断 375"/>
        <xdr:cNvSpPr/>
      </xdr:nvSpPr>
      <xdr:spPr>
        <a:xfrm>
          <a:off x="2159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153670</xdr:rowOff>
    </xdr:from>
    <xdr:ext cx="761365" cy="259080"/>
    <xdr:sp macro="" textlink="">
      <xdr:nvSpPr>
        <xdr:cNvPr id="377" name="テキスト ボックス 376"/>
        <xdr:cNvSpPr txBox="1"/>
      </xdr:nvSpPr>
      <xdr:spPr>
        <a:xfrm>
          <a:off x="1828800" y="12840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57150</xdr:rowOff>
    </xdr:from>
    <xdr:to xmlns:xdr="http://schemas.openxmlformats.org/drawingml/2006/spreadsheetDrawing">
      <xdr:col>6</xdr:col>
      <xdr:colOff>171450</xdr:colOff>
      <xdr:row>76</xdr:row>
      <xdr:rowOff>158750</xdr:rowOff>
    </xdr:to>
    <xdr:sp macro="" textlink="">
      <xdr:nvSpPr>
        <xdr:cNvPr id="378" name="フローチャート: 判断 377"/>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168910</xdr:rowOff>
    </xdr:from>
    <xdr:ext cx="761365" cy="258445"/>
    <xdr:sp macro="" textlink="">
      <xdr:nvSpPr>
        <xdr:cNvPr id="379" name="テキスト ボックス 378"/>
        <xdr:cNvSpPr txBox="1"/>
      </xdr:nvSpPr>
      <xdr:spPr>
        <a:xfrm>
          <a:off x="939800" y="12856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2" name="テキスト ボックス 38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85" name="楕円 384"/>
        <xdr:cNvSpPr/>
      </xdr:nvSpPr>
      <xdr:spPr>
        <a:xfrm>
          <a:off x="4775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86" name="公債費該当値テキスト"/>
        <xdr:cNvSpPr txBox="1"/>
      </xdr:nvSpPr>
      <xdr:spPr>
        <a:xfrm>
          <a:off x="4914900" y="1306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76200</xdr:rowOff>
    </xdr:from>
    <xdr:to xmlns:xdr="http://schemas.openxmlformats.org/drawingml/2006/spreadsheetDrawing">
      <xdr:col>20</xdr:col>
      <xdr:colOff>38100</xdr:colOff>
      <xdr:row>77</xdr:row>
      <xdr:rowOff>6350</xdr:rowOff>
    </xdr:to>
    <xdr:sp macro="" textlink="">
      <xdr:nvSpPr>
        <xdr:cNvPr id="387" name="楕円 386"/>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162560</xdr:rowOff>
    </xdr:from>
    <xdr:ext cx="735965" cy="259080"/>
    <xdr:sp macro="" textlink="">
      <xdr:nvSpPr>
        <xdr:cNvPr id="388" name="テキスト ボックス 387"/>
        <xdr:cNvSpPr txBox="1"/>
      </xdr:nvSpPr>
      <xdr:spPr>
        <a:xfrm>
          <a:off x="3606800" y="13192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68580</xdr:rowOff>
    </xdr:from>
    <xdr:to xmlns:xdr="http://schemas.openxmlformats.org/drawingml/2006/spreadsheetDrawing">
      <xdr:col>15</xdr:col>
      <xdr:colOff>149225</xdr:colOff>
      <xdr:row>76</xdr:row>
      <xdr:rowOff>170180</xdr:rowOff>
    </xdr:to>
    <xdr:sp macro="" textlink="">
      <xdr:nvSpPr>
        <xdr:cNvPr id="389" name="楕円 388"/>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154940</xdr:rowOff>
    </xdr:from>
    <xdr:ext cx="762000" cy="258445"/>
    <xdr:sp macro="" textlink="">
      <xdr:nvSpPr>
        <xdr:cNvPr id="390" name="テキスト ボックス 389"/>
        <xdr:cNvSpPr txBox="1"/>
      </xdr:nvSpPr>
      <xdr:spPr>
        <a:xfrm>
          <a:off x="2717800" y="13185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91" name="楕円 390"/>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1365" cy="258445"/>
    <xdr:sp macro="" textlink="">
      <xdr:nvSpPr>
        <xdr:cNvPr id="392" name="テキスト ボックス 391"/>
        <xdr:cNvSpPr txBox="1"/>
      </xdr:nvSpPr>
      <xdr:spPr>
        <a:xfrm>
          <a:off x="1828800"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93" name="楕円 392"/>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61365" cy="259080"/>
    <xdr:sp macro="" textlink="">
      <xdr:nvSpPr>
        <xdr:cNvPr id="394" name="テキスト ボックス 393"/>
        <xdr:cNvSpPr txBox="1"/>
      </xdr:nvSpPr>
      <xdr:spPr>
        <a:xfrm>
          <a:off x="93980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補助費等の占める割合が多額の状況にあるが、類似団体平均と比較するとほぼ同率となっている。</a:t>
          </a:r>
          <a:endParaRPr lang="ja-JP" altLang="ja-JP" sz="1400">
            <a:effectLst/>
          </a:endParaRPr>
        </a:p>
        <a:p>
          <a:r>
            <a:rPr kumimoji="1" lang="ja-JP" altLang="ja-JP" sz="1100">
              <a:solidFill>
                <a:schemeClr val="dk1"/>
              </a:solidFill>
              <a:effectLst/>
              <a:latin typeface="+mn-lt"/>
              <a:ea typeface="+mn-ea"/>
              <a:cs typeface="+mn-cs"/>
            </a:rPr>
            <a:t>　補助費等においては、広域連合や一部事務組合による広域行政を推進していることから、職員人件費から負担金（補助費等）にシフトされていることが要因となっている。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6" name="テキスト ボックス 40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8" name="テキスト ボックス 40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0" name="テキスト ボックス 409"/>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2" name="テキスト ボックス 411"/>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4" name="テキスト ボックス 413"/>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6" name="テキスト ボックス 415"/>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8" name="テキスト ボックス 417"/>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124460</xdr:rowOff>
    </xdr:from>
    <xdr:to xmlns:xdr="http://schemas.openxmlformats.org/drawingml/2006/spreadsheetDrawing">
      <xdr:col>82</xdr:col>
      <xdr:colOff>107950</xdr:colOff>
      <xdr:row>79</xdr:row>
      <xdr:rowOff>106680</xdr:rowOff>
    </xdr:to>
    <xdr:cxnSp macro="">
      <xdr:nvCxnSpPr>
        <xdr:cNvPr id="420" name="直線コネクタ 419"/>
        <xdr:cNvCxnSpPr/>
      </xdr:nvCxnSpPr>
      <xdr:spPr>
        <a:xfrm flipV="1">
          <a:off x="16510000" y="1246886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78740</xdr:rowOff>
    </xdr:from>
    <xdr:ext cx="762000" cy="259080"/>
    <xdr:sp macro="" textlink="">
      <xdr:nvSpPr>
        <xdr:cNvPr id="421" name="公債費以外最小値テキスト"/>
        <xdr:cNvSpPr txBox="1"/>
      </xdr:nvSpPr>
      <xdr:spPr>
        <a:xfrm>
          <a:off x="16598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106680</xdr:rowOff>
    </xdr:from>
    <xdr:to xmlns:xdr="http://schemas.openxmlformats.org/drawingml/2006/spreadsheetDrawing">
      <xdr:col>82</xdr:col>
      <xdr:colOff>196850</xdr:colOff>
      <xdr:row>79</xdr:row>
      <xdr:rowOff>106680</xdr:rowOff>
    </xdr:to>
    <xdr:cxnSp macro="">
      <xdr:nvCxnSpPr>
        <xdr:cNvPr id="422" name="直線コネクタ 421"/>
        <xdr:cNvCxnSpPr/>
      </xdr:nvCxnSpPr>
      <xdr:spPr>
        <a:xfrm>
          <a:off x="16421100" y="13651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39370</xdr:rowOff>
    </xdr:from>
    <xdr:ext cx="762000" cy="259080"/>
    <xdr:sp macro="" textlink="">
      <xdr:nvSpPr>
        <xdr:cNvPr id="423" name="公債費以外最大値テキスト"/>
        <xdr:cNvSpPr txBox="1"/>
      </xdr:nvSpPr>
      <xdr:spPr>
        <a:xfrm>
          <a:off x="16598900" y="1221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124460</xdr:rowOff>
    </xdr:from>
    <xdr:to xmlns:xdr="http://schemas.openxmlformats.org/drawingml/2006/spreadsheetDrawing">
      <xdr:col>82</xdr:col>
      <xdr:colOff>196850</xdr:colOff>
      <xdr:row>72</xdr:row>
      <xdr:rowOff>124460</xdr:rowOff>
    </xdr:to>
    <xdr:cxnSp macro="">
      <xdr:nvCxnSpPr>
        <xdr:cNvPr id="424" name="直線コネクタ 423"/>
        <xdr:cNvCxnSpPr/>
      </xdr:nvCxnSpPr>
      <xdr:spPr>
        <a:xfrm>
          <a:off x="16421100" y="1246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74930</xdr:rowOff>
    </xdr:from>
    <xdr:to xmlns:xdr="http://schemas.openxmlformats.org/drawingml/2006/spreadsheetDrawing">
      <xdr:col>82</xdr:col>
      <xdr:colOff>107950</xdr:colOff>
      <xdr:row>74</xdr:row>
      <xdr:rowOff>140970</xdr:rowOff>
    </xdr:to>
    <xdr:cxnSp macro="">
      <xdr:nvCxnSpPr>
        <xdr:cNvPr id="425" name="直線コネクタ 424"/>
        <xdr:cNvCxnSpPr/>
      </xdr:nvCxnSpPr>
      <xdr:spPr>
        <a:xfrm>
          <a:off x="15671800" y="1276223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85090</xdr:rowOff>
    </xdr:from>
    <xdr:ext cx="762000" cy="259080"/>
    <xdr:sp macro="" textlink="">
      <xdr:nvSpPr>
        <xdr:cNvPr id="426" name="公債費以外平均値テキスト"/>
        <xdr:cNvSpPr txBox="1"/>
      </xdr:nvSpPr>
      <xdr:spPr>
        <a:xfrm>
          <a:off x="16598900" y="12772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113030</xdr:rowOff>
    </xdr:from>
    <xdr:to xmlns:xdr="http://schemas.openxmlformats.org/drawingml/2006/spreadsheetDrawing">
      <xdr:col>82</xdr:col>
      <xdr:colOff>158750</xdr:colOff>
      <xdr:row>75</xdr:row>
      <xdr:rowOff>43180</xdr:rowOff>
    </xdr:to>
    <xdr:sp macro="" textlink="">
      <xdr:nvSpPr>
        <xdr:cNvPr id="427" name="フローチャート: 判断 426"/>
        <xdr:cNvSpPr/>
      </xdr:nvSpPr>
      <xdr:spPr>
        <a:xfrm>
          <a:off x="164592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74930</xdr:rowOff>
    </xdr:from>
    <xdr:to xmlns:xdr="http://schemas.openxmlformats.org/drawingml/2006/spreadsheetDrawing">
      <xdr:col>78</xdr:col>
      <xdr:colOff>69850</xdr:colOff>
      <xdr:row>74</xdr:row>
      <xdr:rowOff>86360</xdr:rowOff>
    </xdr:to>
    <xdr:cxnSp macro="">
      <xdr:nvCxnSpPr>
        <xdr:cNvPr id="428" name="直線コネクタ 427"/>
        <xdr:cNvCxnSpPr/>
      </xdr:nvCxnSpPr>
      <xdr:spPr>
        <a:xfrm flipV="1">
          <a:off x="14782800" y="127622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76200</xdr:rowOff>
    </xdr:from>
    <xdr:to xmlns:xdr="http://schemas.openxmlformats.org/drawingml/2006/spreadsheetDrawing">
      <xdr:col>78</xdr:col>
      <xdr:colOff>120650</xdr:colOff>
      <xdr:row>75</xdr:row>
      <xdr:rowOff>6350</xdr:rowOff>
    </xdr:to>
    <xdr:sp macro="" textlink="">
      <xdr:nvSpPr>
        <xdr:cNvPr id="429" name="フローチャート: 判断 428"/>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162560</xdr:rowOff>
    </xdr:from>
    <xdr:ext cx="736600" cy="259080"/>
    <xdr:sp macro="" textlink="">
      <xdr:nvSpPr>
        <xdr:cNvPr id="430" name="テキスト ボックス 429"/>
        <xdr:cNvSpPr txBox="1"/>
      </xdr:nvSpPr>
      <xdr:spPr>
        <a:xfrm>
          <a:off x="15290800" y="12849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86360</xdr:rowOff>
    </xdr:from>
    <xdr:to xmlns:xdr="http://schemas.openxmlformats.org/drawingml/2006/spreadsheetDrawing">
      <xdr:col>73</xdr:col>
      <xdr:colOff>180975</xdr:colOff>
      <xdr:row>75</xdr:row>
      <xdr:rowOff>21590</xdr:rowOff>
    </xdr:to>
    <xdr:cxnSp macro="">
      <xdr:nvCxnSpPr>
        <xdr:cNvPr id="431" name="直線コネクタ 430"/>
        <xdr:cNvCxnSpPr/>
      </xdr:nvCxnSpPr>
      <xdr:spPr>
        <a:xfrm flipV="1">
          <a:off x="13893800" y="127736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16510</xdr:rowOff>
    </xdr:from>
    <xdr:to xmlns:xdr="http://schemas.openxmlformats.org/drawingml/2006/spreadsheetDrawing">
      <xdr:col>74</xdr:col>
      <xdr:colOff>31750</xdr:colOff>
      <xdr:row>74</xdr:row>
      <xdr:rowOff>118110</xdr:rowOff>
    </xdr:to>
    <xdr:sp macro="" textlink="">
      <xdr:nvSpPr>
        <xdr:cNvPr id="432" name="フローチャート: 判断 431"/>
        <xdr:cNvSpPr/>
      </xdr:nvSpPr>
      <xdr:spPr>
        <a:xfrm>
          <a:off x="147320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128270</xdr:rowOff>
    </xdr:from>
    <xdr:ext cx="762000" cy="259080"/>
    <xdr:sp macro="" textlink="">
      <xdr:nvSpPr>
        <xdr:cNvPr id="433" name="テキスト ボックス 432"/>
        <xdr:cNvSpPr txBox="1"/>
      </xdr:nvSpPr>
      <xdr:spPr>
        <a:xfrm>
          <a:off x="14401800" y="1247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21590</xdr:rowOff>
    </xdr:from>
    <xdr:to xmlns:xdr="http://schemas.openxmlformats.org/drawingml/2006/spreadsheetDrawing">
      <xdr:col>69</xdr:col>
      <xdr:colOff>92075</xdr:colOff>
      <xdr:row>75</xdr:row>
      <xdr:rowOff>40640</xdr:rowOff>
    </xdr:to>
    <xdr:cxnSp macro="">
      <xdr:nvCxnSpPr>
        <xdr:cNvPr id="434" name="直線コネクタ 433"/>
        <xdr:cNvCxnSpPr/>
      </xdr:nvCxnSpPr>
      <xdr:spPr>
        <a:xfrm flipV="1">
          <a:off x="13004800" y="128803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103505</xdr:rowOff>
    </xdr:from>
    <xdr:to xmlns:xdr="http://schemas.openxmlformats.org/drawingml/2006/spreadsheetDrawing">
      <xdr:col>69</xdr:col>
      <xdr:colOff>142875</xdr:colOff>
      <xdr:row>75</xdr:row>
      <xdr:rowOff>33655</xdr:rowOff>
    </xdr:to>
    <xdr:sp macro="" textlink="">
      <xdr:nvSpPr>
        <xdr:cNvPr id="435" name="フローチャート: 判断 434"/>
        <xdr:cNvSpPr/>
      </xdr:nvSpPr>
      <xdr:spPr>
        <a:xfrm>
          <a:off x="138430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43815</xdr:rowOff>
    </xdr:from>
    <xdr:ext cx="761365" cy="258445"/>
    <xdr:sp macro="" textlink="">
      <xdr:nvSpPr>
        <xdr:cNvPr id="436" name="テキスト ボックス 435"/>
        <xdr:cNvSpPr txBox="1"/>
      </xdr:nvSpPr>
      <xdr:spPr>
        <a:xfrm>
          <a:off x="13512800" y="12559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126365</xdr:rowOff>
    </xdr:from>
    <xdr:to xmlns:xdr="http://schemas.openxmlformats.org/drawingml/2006/spreadsheetDrawing">
      <xdr:col>65</xdr:col>
      <xdr:colOff>53975</xdr:colOff>
      <xdr:row>75</xdr:row>
      <xdr:rowOff>56515</xdr:rowOff>
    </xdr:to>
    <xdr:sp macro="" textlink="">
      <xdr:nvSpPr>
        <xdr:cNvPr id="437" name="フローチャート: 判断 436"/>
        <xdr:cNvSpPr/>
      </xdr:nvSpPr>
      <xdr:spPr>
        <a:xfrm>
          <a:off x="129540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66675</xdr:rowOff>
    </xdr:from>
    <xdr:ext cx="762000" cy="258445"/>
    <xdr:sp macro="" textlink="">
      <xdr:nvSpPr>
        <xdr:cNvPr id="438" name="テキスト ボックス 437"/>
        <xdr:cNvSpPr txBox="1"/>
      </xdr:nvSpPr>
      <xdr:spPr>
        <a:xfrm>
          <a:off x="12623800" y="1258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0" name="テキスト ボックス 439"/>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1" name="テキスト ボックス 440"/>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3" name="テキスト ボックス 442"/>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90170</xdr:rowOff>
    </xdr:from>
    <xdr:to xmlns:xdr="http://schemas.openxmlformats.org/drawingml/2006/spreadsheetDrawing">
      <xdr:col>82</xdr:col>
      <xdr:colOff>158750</xdr:colOff>
      <xdr:row>75</xdr:row>
      <xdr:rowOff>20320</xdr:rowOff>
    </xdr:to>
    <xdr:sp macro="" textlink="">
      <xdr:nvSpPr>
        <xdr:cNvPr id="444" name="楕円 443"/>
        <xdr:cNvSpPr/>
      </xdr:nvSpPr>
      <xdr:spPr>
        <a:xfrm>
          <a:off x="164592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106680</xdr:rowOff>
    </xdr:from>
    <xdr:ext cx="762000" cy="259080"/>
    <xdr:sp macro="" textlink="">
      <xdr:nvSpPr>
        <xdr:cNvPr id="445" name="公債費以外該当値テキスト"/>
        <xdr:cNvSpPr txBox="1"/>
      </xdr:nvSpPr>
      <xdr:spPr>
        <a:xfrm>
          <a:off x="16598900" y="1262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23495</xdr:rowOff>
    </xdr:from>
    <xdr:to xmlns:xdr="http://schemas.openxmlformats.org/drawingml/2006/spreadsheetDrawing">
      <xdr:col>78</xdr:col>
      <xdr:colOff>120650</xdr:colOff>
      <xdr:row>74</xdr:row>
      <xdr:rowOff>125095</xdr:rowOff>
    </xdr:to>
    <xdr:sp macro="" textlink="">
      <xdr:nvSpPr>
        <xdr:cNvPr id="446" name="楕円 445"/>
        <xdr:cNvSpPr/>
      </xdr:nvSpPr>
      <xdr:spPr>
        <a:xfrm>
          <a:off x="15621000" y="127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135255</xdr:rowOff>
    </xdr:from>
    <xdr:ext cx="736600" cy="258445"/>
    <xdr:sp macro="" textlink="">
      <xdr:nvSpPr>
        <xdr:cNvPr id="447" name="テキスト ボックス 446"/>
        <xdr:cNvSpPr txBox="1"/>
      </xdr:nvSpPr>
      <xdr:spPr>
        <a:xfrm>
          <a:off x="15290800" y="124796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34925</xdr:rowOff>
    </xdr:from>
    <xdr:to xmlns:xdr="http://schemas.openxmlformats.org/drawingml/2006/spreadsheetDrawing">
      <xdr:col>74</xdr:col>
      <xdr:colOff>31750</xdr:colOff>
      <xdr:row>74</xdr:row>
      <xdr:rowOff>136525</xdr:rowOff>
    </xdr:to>
    <xdr:sp macro="" textlink="">
      <xdr:nvSpPr>
        <xdr:cNvPr id="448" name="楕円 447"/>
        <xdr:cNvSpPr/>
      </xdr:nvSpPr>
      <xdr:spPr>
        <a:xfrm>
          <a:off x="147320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121285</xdr:rowOff>
    </xdr:from>
    <xdr:ext cx="762000" cy="258445"/>
    <xdr:sp macro="" textlink="">
      <xdr:nvSpPr>
        <xdr:cNvPr id="449" name="テキスト ボックス 448"/>
        <xdr:cNvSpPr txBox="1"/>
      </xdr:nvSpPr>
      <xdr:spPr>
        <a:xfrm>
          <a:off x="14401800" y="12808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142240</xdr:rowOff>
    </xdr:from>
    <xdr:to xmlns:xdr="http://schemas.openxmlformats.org/drawingml/2006/spreadsheetDrawing">
      <xdr:col>69</xdr:col>
      <xdr:colOff>142875</xdr:colOff>
      <xdr:row>75</xdr:row>
      <xdr:rowOff>72390</xdr:rowOff>
    </xdr:to>
    <xdr:sp macro="" textlink="">
      <xdr:nvSpPr>
        <xdr:cNvPr id="450" name="楕円 449"/>
        <xdr:cNvSpPr/>
      </xdr:nvSpPr>
      <xdr:spPr>
        <a:xfrm>
          <a:off x="138430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57150</xdr:rowOff>
    </xdr:from>
    <xdr:ext cx="761365" cy="259080"/>
    <xdr:sp macro="" textlink="">
      <xdr:nvSpPr>
        <xdr:cNvPr id="451" name="テキスト ボックス 450"/>
        <xdr:cNvSpPr txBox="1"/>
      </xdr:nvSpPr>
      <xdr:spPr>
        <a:xfrm>
          <a:off x="13512800" y="12915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160655</xdr:rowOff>
    </xdr:from>
    <xdr:to xmlns:xdr="http://schemas.openxmlformats.org/drawingml/2006/spreadsheetDrawing">
      <xdr:col>65</xdr:col>
      <xdr:colOff>53975</xdr:colOff>
      <xdr:row>75</xdr:row>
      <xdr:rowOff>90805</xdr:rowOff>
    </xdr:to>
    <xdr:sp macro="" textlink="">
      <xdr:nvSpPr>
        <xdr:cNvPr id="452" name="楕円 451"/>
        <xdr:cNvSpPr/>
      </xdr:nvSpPr>
      <xdr:spPr>
        <a:xfrm>
          <a:off x="12954000" y="128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75565</xdr:rowOff>
    </xdr:from>
    <xdr:ext cx="762000" cy="258445"/>
    <xdr:sp macro="" textlink="">
      <xdr:nvSpPr>
        <xdr:cNvPr id="453" name="テキスト ボックス 452"/>
        <xdr:cNvSpPr txBox="1"/>
      </xdr:nvSpPr>
      <xdr:spPr>
        <a:xfrm>
          <a:off x="12623800" y="12934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62230</xdr:rowOff>
    </xdr:from>
    <xdr:to xmlns:xdr="http://schemas.openxmlformats.org/drawingml/2006/spreadsheetDrawing">
      <xdr:col>29</xdr:col>
      <xdr:colOff>127000</xdr:colOff>
      <xdr:row>20</xdr:row>
      <xdr:rowOff>89535</xdr:rowOff>
    </xdr:to>
    <xdr:cxnSp macro="">
      <xdr:nvCxnSpPr>
        <xdr:cNvPr id="45" name="直線コネクタ 44"/>
        <xdr:cNvCxnSpPr/>
      </xdr:nvCxnSpPr>
      <xdr:spPr>
        <a:xfrm flipV="1">
          <a:off x="5651500" y="2167255"/>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62230</xdr:rowOff>
    </xdr:from>
    <xdr:ext cx="761365" cy="259080"/>
    <xdr:sp macro="" textlink="">
      <xdr:nvSpPr>
        <xdr:cNvPr id="46" name="人口1人当たり決算額の推移最小値テキスト130"/>
        <xdr:cNvSpPr txBox="1"/>
      </xdr:nvSpPr>
      <xdr:spPr>
        <a:xfrm>
          <a:off x="5740400" y="3538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89535</xdr:rowOff>
    </xdr:from>
    <xdr:to xmlns:xdr="http://schemas.openxmlformats.org/drawingml/2006/spreadsheetDrawing">
      <xdr:col>30</xdr:col>
      <xdr:colOff>25400</xdr:colOff>
      <xdr:row>20</xdr:row>
      <xdr:rowOff>89535</xdr:rowOff>
    </xdr:to>
    <xdr:cxnSp macro="">
      <xdr:nvCxnSpPr>
        <xdr:cNvPr id="47" name="直線コネクタ 46"/>
        <xdr:cNvCxnSpPr/>
      </xdr:nvCxnSpPr>
      <xdr:spPr>
        <a:xfrm>
          <a:off x="5562600" y="3566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148590</xdr:rowOff>
    </xdr:from>
    <xdr:ext cx="761365" cy="259080"/>
    <xdr:sp macro="" textlink="">
      <xdr:nvSpPr>
        <xdr:cNvPr id="48" name="人口1人当たり決算額の推移最大値テキスト130"/>
        <xdr:cNvSpPr txBox="1"/>
      </xdr:nvSpPr>
      <xdr:spPr>
        <a:xfrm>
          <a:off x="5740400" y="1910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62230</xdr:rowOff>
    </xdr:from>
    <xdr:to xmlns:xdr="http://schemas.openxmlformats.org/drawingml/2006/spreadsheetDrawing">
      <xdr:col>30</xdr:col>
      <xdr:colOff>25400</xdr:colOff>
      <xdr:row>12</xdr:row>
      <xdr:rowOff>62230</xdr:rowOff>
    </xdr:to>
    <xdr:cxnSp macro="">
      <xdr:nvCxnSpPr>
        <xdr:cNvPr id="49" name="直線コネクタ 48"/>
        <xdr:cNvCxnSpPr/>
      </xdr:nvCxnSpPr>
      <xdr:spPr>
        <a:xfrm>
          <a:off x="5562600" y="216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136525</xdr:rowOff>
    </xdr:from>
    <xdr:to xmlns:xdr="http://schemas.openxmlformats.org/drawingml/2006/spreadsheetDrawing">
      <xdr:col>29</xdr:col>
      <xdr:colOff>127000</xdr:colOff>
      <xdr:row>16</xdr:row>
      <xdr:rowOff>37465</xdr:rowOff>
    </xdr:to>
    <xdr:cxnSp macro="">
      <xdr:nvCxnSpPr>
        <xdr:cNvPr id="50" name="直線コネクタ 49"/>
        <xdr:cNvCxnSpPr/>
      </xdr:nvCxnSpPr>
      <xdr:spPr>
        <a:xfrm flipV="1">
          <a:off x="5003800" y="2755900"/>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48895</xdr:rowOff>
    </xdr:from>
    <xdr:ext cx="761365" cy="259080"/>
    <xdr:sp macro="" textlink="">
      <xdr:nvSpPr>
        <xdr:cNvPr id="51" name="人口1人当たり決算額の推移平均値テキスト130"/>
        <xdr:cNvSpPr txBox="1"/>
      </xdr:nvSpPr>
      <xdr:spPr>
        <a:xfrm>
          <a:off x="5740400" y="30111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76835</xdr:rowOff>
    </xdr:from>
    <xdr:to xmlns:xdr="http://schemas.openxmlformats.org/drawingml/2006/spreadsheetDrawing">
      <xdr:col>29</xdr:col>
      <xdr:colOff>177800</xdr:colOff>
      <xdr:row>18</xdr:row>
      <xdr:rowOff>6985</xdr:rowOff>
    </xdr:to>
    <xdr:sp macro="" textlink="">
      <xdr:nvSpPr>
        <xdr:cNvPr id="52" name="フローチャート: 判断 51"/>
        <xdr:cNvSpPr/>
      </xdr:nvSpPr>
      <xdr:spPr>
        <a:xfrm>
          <a:off x="5600700" y="3039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37465</xdr:rowOff>
    </xdr:from>
    <xdr:to xmlns:xdr="http://schemas.openxmlformats.org/drawingml/2006/spreadsheetDrawing">
      <xdr:col>26</xdr:col>
      <xdr:colOff>50800</xdr:colOff>
      <xdr:row>16</xdr:row>
      <xdr:rowOff>58420</xdr:rowOff>
    </xdr:to>
    <xdr:cxnSp macro="">
      <xdr:nvCxnSpPr>
        <xdr:cNvPr id="53" name="直線コネクタ 52"/>
        <xdr:cNvCxnSpPr/>
      </xdr:nvCxnSpPr>
      <xdr:spPr>
        <a:xfrm flipV="1">
          <a:off x="4305300" y="282829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118745</xdr:rowOff>
    </xdr:from>
    <xdr:to xmlns:xdr="http://schemas.openxmlformats.org/drawingml/2006/spreadsheetDrawing">
      <xdr:col>26</xdr:col>
      <xdr:colOff>101600</xdr:colOff>
      <xdr:row>18</xdr:row>
      <xdr:rowOff>48895</xdr:rowOff>
    </xdr:to>
    <xdr:sp macro="" textlink="">
      <xdr:nvSpPr>
        <xdr:cNvPr id="54" name="フローチャート: 判断 53"/>
        <xdr:cNvSpPr/>
      </xdr:nvSpPr>
      <xdr:spPr>
        <a:xfrm>
          <a:off x="4953000" y="308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33655</xdr:rowOff>
    </xdr:from>
    <xdr:ext cx="736600" cy="258445"/>
    <xdr:sp macro="" textlink="">
      <xdr:nvSpPr>
        <xdr:cNvPr id="55" name="テキスト ボックス 54"/>
        <xdr:cNvSpPr txBox="1"/>
      </xdr:nvSpPr>
      <xdr:spPr>
        <a:xfrm>
          <a:off x="4622800" y="3167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58420</xdr:rowOff>
    </xdr:from>
    <xdr:to xmlns:xdr="http://schemas.openxmlformats.org/drawingml/2006/spreadsheetDrawing">
      <xdr:col>22</xdr:col>
      <xdr:colOff>114300</xdr:colOff>
      <xdr:row>16</xdr:row>
      <xdr:rowOff>118745</xdr:rowOff>
    </xdr:to>
    <xdr:cxnSp macro="">
      <xdr:nvCxnSpPr>
        <xdr:cNvPr id="56" name="直線コネクタ 55"/>
        <xdr:cNvCxnSpPr/>
      </xdr:nvCxnSpPr>
      <xdr:spPr>
        <a:xfrm flipV="1">
          <a:off x="3606800" y="2849245"/>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163830</xdr:rowOff>
    </xdr:from>
    <xdr:to xmlns:xdr="http://schemas.openxmlformats.org/drawingml/2006/spreadsheetDrawing">
      <xdr:col>22</xdr:col>
      <xdr:colOff>165100</xdr:colOff>
      <xdr:row>18</xdr:row>
      <xdr:rowOff>93980</xdr:rowOff>
    </xdr:to>
    <xdr:sp macro="" textlink="">
      <xdr:nvSpPr>
        <xdr:cNvPr id="57" name="フローチャート: 判断 56"/>
        <xdr:cNvSpPr/>
      </xdr:nvSpPr>
      <xdr:spPr>
        <a:xfrm>
          <a:off x="42545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78740</xdr:rowOff>
    </xdr:from>
    <xdr:ext cx="762000" cy="259080"/>
    <xdr:sp macro="" textlink="">
      <xdr:nvSpPr>
        <xdr:cNvPr id="58" name="テキスト ボックス 57"/>
        <xdr:cNvSpPr txBox="1"/>
      </xdr:nvSpPr>
      <xdr:spPr>
        <a:xfrm>
          <a:off x="3924300" y="3212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66675</xdr:rowOff>
    </xdr:from>
    <xdr:to xmlns:xdr="http://schemas.openxmlformats.org/drawingml/2006/spreadsheetDrawing">
      <xdr:col>18</xdr:col>
      <xdr:colOff>177800</xdr:colOff>
      <xdr:row>16</xdr:row>
      <xdr:rowOff>118745</xdr:rowOff>
    </xdr:to>
    <xdr:cxnSp macro="">
      <xdr:nvCxnSpPr>
        <xdr:cNvPr id="59" name="直線コネクタ 58"/>
        <xdr:cNvCxnSpPr/>
      </xdr:nvCxnSpPr>
      <xdr:spPr>
        <a:xfrm>
          <a:off x="2908300" y="2686050"/>
          <a:ext cx="698500" cy="223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24130</xdr:rowOff>
    </xdr:from>
    <xdr:to xmlns:xdr="http://schemas.openxmlformats.org/drawingml/2006/spreadsheetDrawing">
      <xdr:col>19</xdr:col>
      <xdr:colOff>38100</xdr:colOff>
      <xdr:row>18</xdr:row>
      <xdr:rowOff>125730</xdr:rowOff>
    </xdr:to>
    <xdr:sp macro="" textlink="">
      <xdr:nvSpPr>
        <xdr:cNvPr id="60" name="フローチャート: 判断 59"/>
        <xdr:cNvSpPr/>
      </xdr:nvSpPr>
      <xdr:spPr>
        <a:xfrm>
          <a:off x="3556000" y="3157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110490</xdr:rowOff>
    </xdr:from>
    <xdr:ext cx="762000" cy="258445"/>
    <xdr:sp macro="" textlink="">
      <xdr:nvSpPr>
        <xdr:cNvPr id="61" name="テキスト ボックス 60"/>
        <xdr:cNvSpPr txBox="1"/>
      </xdr:nvSpPr>
      <xdr:spPr>
        <a:xfrm>
          <a:off x="3225800" y="3244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52070</xdr:rowOff>
    </xdr:from>
    <xdr:to xmlns:xdr="http://schemas.openxmlformats.org/drawingml/2006/spreadsheetDrawing">
      <xdr:col>15</xdr:col>
      <xdr:colOff>101600</xdr:colOff>
      <xdr:row>18</xdr:row>
      <xdr:rowOff>153035</xdr:rowOff>
    </xdr:to>
    <xdr:sp macro="" textlink="">
      <xdr:nvSpPr>
        <xdr:cNvPr id="62" name="フローチャート: 判断 61"/>
        <xdr:cNvSpPr/>
      </xdr:nvSpPr>
      <xdr:spPr>
        <a:xfrm>
          <a:off x="2857500" y="31857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137795</xdr:rowOff>
    </xdr:from>
    <xdr:ext cx="762000" cy="259080"/>
    <xdr:sp macro="" textlink="">
      <xdr:nvSpPr>
        <xdr:cNvPr id="63" name="テキスト ボックス 62"/>
        <xdr:cNvSpPr txBox="1"/>
      </xdr:nvSpPr>
      <xdr:spPr>
        <a:xfrm>
          <a:off x="252730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86360</xdr:rowOff>
    </xdr:from>
    <xdr:to xmlns:xdr="http://schemas.openxmlformats.org/drawingml/2006/spreadsheetDrawing">
      <xdr:col>29</xdr:col>
      <xdr:colOff>177800</xdr:colOff>
      <xdr:row>16</xdr:row>
      <xdr:rowOff>15875</xdr:rowOff>
    </xdr:to>
    <xdr:sp macro="" textlink="">
      <xdr:nvSpPr>
        <xdr:cNvPr id="69" name="楕円 68"/>
        <xdr:cNvSpPr/>
      </xdr:nvSpPr>
      <xdr:spPr>
        <a:xfrm>
          <a:off x="5600700" y="2705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102235</xdr:rowOff>
    </xdr:from>
    <xdr:ext cx="761365" cy="258445"/>
    <xdr:sp macro="" textlink="">
      <xdr:nvSpPr>
        <xdr:cNvPr id="70" name="人口1人当たり決算額の推移該当値テキスト130"/>
        <xdr:cNvSpPr txBox="1"/>
      </xdr:nvSpPr>
      <xdr:spPr>
        <a:xfrm>
          <a:off x="5740400" y="255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158115</xdr:rowOff>
    </xdr:from>
    <xdr:to xmlns:xdr="http://schemas.openxmlformats.org/drawingml/2006/spreadsheetDrawing">
      <xdr:col>26</xdr:col>
      <xdr:colOff>101600</xdr:colOff>
      <xdr:row>16</xdr:row>
      <xdr:rowOff>88265</xdr:rowOff>
    </xdr:to>
    <xdr:sp macro="" textlink="">
      <xdr:nvSpPr>
        <xdr:cNvPr id="71" name="楕円 70"/>
        <xdr:cNvSpPr/>
      </xdr:nvSpPr>
      <xdr:spPr>
        <a:xfrm>
          <a:off x="4953000" y="277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98425</xdr:rowOff>
    </xdr:from>
    <xdr:ext cx="736600" cy="258445"/>
    <xdr:sp macro="" textlink="">
      <xdr:nvSpPr>
        <xdr:cNvPr id="72" name="テキスト ボックス 71"/>
        <xdr:cNvSpPr txBox="1"/>
      </xdr:nvSpPr>
      <xdr:spPr>
        <a:xfrm>
          <a:off x="4622800" y="2546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7620</xdr:rowOff>
    </xdr:from>
    <xdr:to xmlns:xdr="http://schemas.openxmlformats.org/drawingml/2006/spreadsheetDrawing">
      <xdr:col>22</xdr:col>
      <xdr:colOff>165100</xdr:colOff>
      <xdr:row>16</xdr:row>
      <xdr:rowOff>109220</xdr:rowOff>
    </xdr:to>
    <xdr:sp macro="" textlink="">
      <xdr:nvSpPr>
        <xdr:cNvPr id="73" name="楕円 72"/>
        <xdr:cNvSpPr/>
      </xdr:nvSpPr>
      <xdr:spPr>
        <a:xfrm>
          <a:off x="4254500" y="279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119380</xdr:rowOff>
    </xdr:from>
    <xdr:ext cx="762000" cy="259080"/>
    <xdr:sp macro="" textlink="">
      <xdr:nvSpPr>
        <xdr:cNvPr id="74" name="テキスト ボックス 73"/>
        <xdr:cNvSpPr txBox="1"/>
      </xdr:nvSpPr>
      <xdr:spPr>
        <a:xfrm>
          <a:off x="3924300" y="256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67945</xdr:rowOff>
    </xdr:from>
    <xdr:to xmlns:xdr="http://schemas.openxmlformats.org/drawingml/2006/spreadsheetDrawing">
      <xdr:col>19</xdr:col>
      <xdr:colOff>38100</xdr:colOff>
      <xdr:row>16</xdr:row>
      <xdr:rowOff>169545</xdr:rowOff>
    </xdr:to>
    <xdr:sp macro="" textlink="">
      <xdr:nvSpPr>
        <xdr:cNvPr id="75" name="楕円 74"/>
        <xdr:cNvSpPr/>
      </xdr:nvSpPr>
      <xdr:spPr>
        <a:xfrm>
          <a:off x="3556000" y="285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8255</xdr:rowOff>
    </xdr:from>
    <xdr:ext cx="762000" cy="258445"/>
    <xdr:sp macro="" textlink="">
      <xdr:nvSpPr>
        <xdr:cNvPr id="76" name="テキスト ボックス 75"/>
        <xdr:cNvSpPr txBox="1"/>
      </xdr:nvSpPr>
      <xdr:spPr>
        <a:xfrm>
          <a:off x="3225800" y="262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15875</xdr:rowOff>
    </xdr:from>
    <xdr:to xmlns:xdr="http://schemas.openxmlformats.org/drawingml/2006/spreadsheetDrawing">
      <xdr:col>15</xdr:col>
      <xdr:colOff>101600</xdr:colOff>
      <xdr:row>15</xdr:row>
      <xdr:rowOff>117475</xdr:rowOff>
    </xdr:to>
    <xdr:sp macro="" textlink="">
      <xdr:nvSpPr>
        <xdr:cNvPr id="77" name="楕円 76"/>
        <xdr:cNvSpPr/>
      </xdr:nvSpPr>
      <xdr:spPr>
        <a:xfrm>
          <a:off x="2857500" y="263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127635</xdr:rowOff>
    </xdr:from>
    <xdr:ext cx="762000" cy="259080"/>
    <xdr:sp macro="" textlink="">
      <xdr:nvSpPr>
        <xdr:cNvPr id="78" name="テキスト ボックス 77"/>
        <xdr:cNvSpPr txBox="1"/>
      </xdr:nvSpPr>
      <xdr:spPr>
        <a:xfrm>
          <a:off x="25273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8" name="テキスト ボックス 97"/>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4" name="テキスト ボックス 103"/>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330835</xdr:rowOff>
    </xdr:from>
    <xdr:to xmlns:xdr="http://schemas.openxmlformats.org/drawingml/2006/spreadsheetDrawing">
      <xdr:col>29</xdr:col>
      <xdr:colOff>127000</xdr:colOff>
      <xdr:row>38</xdr:row>
      <xdr:rowOff>19685</xdr:rowOff>
    </xdr:to>
    <xdr:cxnSp macro="">
      <xdr:nvCxnSpPr>
        <xdr:cNvPr id="106" name="直線コネクタ 105"/>
        <xdr:cNvCxnSpPr/>
      </xdr:nvCxnSpPr>
      <xdr:spPr>
        <a:xfrm flipV="1">
          <a:off x="5651500" y="6255385"/>
          <a:ext cx="0" cy="12319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61365" cy="259080"/>
    <xdr:sp macro="" textlink="">
      <xdr:nvSpPr>
        <xdr:cNvPr id="107" name="人口1人当たり決算額の推移最小値テキスト445"/>
        <xdr:cNvSpPr txBox="1"/>
      </xdr:nvSpPr>
      <xdr:spPr>
        <a:xfrm>
          <a:off x="5740400" y="7459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19685</xdr:rowOff>
    </xdr:from>
    <xdr:to xmlns:xdr="http://schemas.openxmlformats.org/drawingml/2006/spreadsheetDrawing">
      <xdr:col>30</xdr:col>
      <xdr:colOff>25400</xdr:colOff>
      <xdr:row>38</xdr:row>
      <xdr:rowOff>19685</xdr:rowOff>
    </xdr:to>
    <xdr:cxnSp macro="">
      <xdr:nvCxnSpPr>
        <xdr:cNvPr id="108" name="直線コネクタ 107"/>
        <xdr:cNvCxnSpPr/>
      </xdr:nvCxnSpPr>
      <xdr:spPr>
        <a:xfrm>
          <a:off x="5562600" y="74872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73660</xdr:rowOff>
    </xdr:from>
    <xdr:ext cx="761365" cy="258445"/>
    <xdr:sp macro="" textlink="">
      <xdr:nvSpPr>
        <xdr:cNvPr id="109" name="人口1人当たり決算額の推移最大値テキスト445"/>
        <xdr:cNvSpPr txBox="1"/>
      </xdr:nvSpPr>
      <xdr:spPr>
        <a:xfrm>
          <a:off x="5740400" y="5998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330835</xdr:rowOff>
    </xdr:from>
    <xdr:to xmlns:xdr="http://schemas.openxmlformats.org/drawingml/2006/spreadsheetDrawing">
      <xdr:col>30</xdr:col>
      <xdr:colOff>25400</xdr:colOff>
      <xdr:row>33</xdr:row>
      <xdr:rowOff>330835</xdr:rowOff>
    </xdr:to>
    <xdr:cxnSp macro="">
      <xdr:nvCxnSpPr>
        <xdr:cNvPr id="110" name="直線コネクタ 109"/>
        <xdr:cNvCxnSpPr/>
      </xdr:nvCxnSpPr>
      <xdr:spPr>
        <a:xfrm>
          <a:off x="5562600" y="6255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189865</xdr:rowOff>
    </xdr:from>
    <xdr:to xmlns:xdr="http://schemas.openxmlformats.org/drawingml/2006/spreadsheetDrawing">
      <xdr:col>29</xdr:col>
      <xdr:colOff>127000</xdr:colOff>
      <xdr:row>35</xdr:row>
      <xdr:rowOff>207010</xdr:rowOff>
    </xdr:to>
    <xdr:cxnSp macro="">
      <xdr:nvCxnSpPr>
        <xdr:cNvPr id="111" name="直線コネクタ 110"/>
        <xdr:cNvCxnSpPr/>
      </xdr:nvCxnSpPr>
      <xdr:spPr>
        <a:xfrm flipV="1">
          <a:off x="5003800" y="6800215"/>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204470</xdr:rowOff>
    </xdr:from>
    <xdr:ext cx="761365" cy="259080"/>
    <xdr:sp macro="" textlink="">
      <xdr:nvSpPr>
        <xdr:cNvPr id="112" name="人口1人当たり決算額の推移平均値テキスト445"/>
        <xdr:cNvSpPr txBox="1"/>
      </xdr:nvSpPr>
      <xdr:spPr>
        <a:xfrm>
          <a:off x="5740400" y="68148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232410</xdr:rowOff>
    </xdr:from>
    <xdr:to xmlns:xdr="http://schemas.openxmlformats.org/drawingml/2006/spreadsheetDrawing">
      <xdr:col>29</xdr:col>
      <xdr:colOff>177800</xdr:colOff>
      <xdr:row>35</xdr:row>
      <xdr:rowOff>333375</xdr:rowOff>
    </xdr:to>
    <xdr:sp macro="" textlink="">
      <xdr:nvSpPr>
        <xdr:cNvPr id="113" name="フローチャート: 判断 112"/>
        <xdr:cNvSpPr/>
      </xdr:nvSpPr>
      <xdr:spPr>
        <a:xfrm>
          <a:off x="5600700" y="68427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198755</xdr:rowOff>
    </xdr:from>
    <xdr:to xmlns:xdr="http://schemas.openxmlformats.org/drawingml/2006/spreadsheetDrawing">
      <xdr:col>26</xdr:col>
      <xdr:colOff>50800</xdr:colOff>
      <xdr:row>35</xdr:row>
      <xdr:rowOff>207010</xdr:rowOff>
    </xdr:to>
    <xdr:cxnSp macro="">
      <xdr:nvCxnSpPr>
        <xdr:cNvPr id="114" name="直線コネクタ 113"/>
        <xdr:cNvCxnSpPr/>
      </xdr:nvCxnSpPr>
      <xdr:spPr>
        <a:xfrm>
          <a:off x="4305300" y="680910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233680</xdr:rowOff>
    </xdr:from>
    <xdr:to xmlns:xdr="http://schemas.openxmlformats.org/drawingml/2006/spreadsheetDrawing">
      <xdr:col>26</xdr:col>
      <xdr:colOff>101600</xdr:colOff>
      <xdr:row>35</xdr:row>
      <xdr:rowOff>335915</xdr:rowOff>
    </xdr:to>
    <xdr:sp macro="" textlink="">
      <xdr:nvSpPr>
        <xdr:cNvPr id="115" name="フローチャート: 判断 114"/>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320040</xdr:rowOff>
    </xdr:from>
    <xdr:ext cx="736600" cy="259080"/>
    <xdr:sp macro="" textlink="">
      <xdr:nvSpPr>
        <xdr:cNvPr id="116" name="テキスト ボックス 115"/>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198755</xdr:rowOff>
    </xdr:from>
    <xdr:to xmlns:xdr="http://schemas.openxmlformats.org/drawingml/2006/spreadsheetDrawing">
      <xdr:col>22</xdr:col>
      <xdr:colOff>114300</xdr:colOff>
      <xdr:row>35</xdr:row>
      <xdr:rowOff>207010</xdr:rowOff>
    </xdr:to>
    <xdr:cxnSp macro="">
      <xdr:nvCxnSpPr>
        <xdr:cNvPr id="117" name="直線コネクタ 116"/>
        <xdr:cNvCxnSpPr/>
      </xdr:nvCxnSpPr>
      <xdr:spPr>
        <a:xfrm flipV="1">
          <a:off x="3606800" y="680910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263525</xdr:rowOff>
    </xdr:from>
    <xdr:to xmlns:xdr="http://schemas.openxmlformats.org/drawingml/2006/spreadsheetDrawing">
      <xdr:col>22</xdr:col>
      <xdr:colOff>165100</xdr:colOff>
      <xdr:row>36</xdr:row>
      <xdr:rowOff>22225</xdr:rowOff>
    </xdr:to>
    <xdr:sp macro="" textlink="">
      <xdr:nvSpPr>
        <xdr:cNvPr id="118" name="フローチャート: 判断 117"/>
        <xdr:cNvSpPr/>
      </xdr:nvSpPr>
      <xdr:spPr>
        <a:xfrm>
          <a:off x="4254500" y="687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6985</xdr:rowOff>
    </xdr:from>
    <xdr:ext cx="762000" cy="258445"/>
    <xdr:sp macro="" textlink="">
      <xdr:nvSpPr>
        <xdr:cNvPr id="119" name="テキスト ボックス 118"/>
        <xdr:cNvSpPr txBox="1"/>
      </xdr:nvSpPr>
      <xdr:spPr>
        <a:xfrm>
          <a:off x="39243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205740</xdr:rowOff>
    </xdr:from>
    <xdr:to xmlns:xdr="http://schemas.openxmlformats.org/drawingml/2006/spreadsheetDrawing">
      <xdr:col>18</xdr:col>
      <xdr:colOff>177800</xdr:colOff>
      <xdr:row>35</xdr:row>
      <xdr:rowOff>207010</xdr:rowOff>
    </xdr:to>
    <xdr:cxnSp macro="">
      <xdr:nvCxnSpPr>
        <xdr:cNvPr id="120" name="直線コネクタ 119"/>
        <xdr:cNvCxnSpPr/>
      </xdr:nvCxnSpPr>
      <xdr:spPr>
        <a:xfrm>
          <a:off x="2908300" y="681609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282575</xdr:rowOff>
    </xdr:from>
    <xdr:to xmlns:xdr="http://schemas.openxmlformats.org/drawingml/2006/spreadsheetDrawing">
      <xdr:col>19</xdr:col>
      <xdr:colOff>38100</xdr:colOff>
      <xdr:row>36</xdr:row>
      <xdr:rowOff>41275</xdr:rowOff>
    </xdr:to>
    <xdr:sp macro="" textlink="">
      <xdr:nvSpPr>
        <xdr:cNvPr id="121" name="フローチャート: 判断 120"/>
        <xdr:cNvSpPr/>
      </xdr:nvSpPr>
      <xdr:spPr>
        <a:xfrm>
          <a:off x="3556000" y="6892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26035</xdr:rowOff>
    </xdr:from>
    <xdr:ext cx="762000" cy="259715"/>
    <xdr:sp macro="" textlink="">
      <xdr:nvSpPr>
        <xdr:cNvPr id="122" name="テキスト ボックス 121"/>
        <xdr:cNvSpPr txBox="1"/>
      </xdr:nvSpPr>
      <xdr:spPr>
        <a:xfrm>
          <a:off x="32258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298450</xdr:rowOff>
    </xdr:from>
    <xdr:to xmlns:xdr="http://schemas.openxmlformats.org/drawingml/2006/spreadsheetDrawing">
      <xdr:col>15</xdr:col>
      <xdr:colOff>101600</xdr:colOff>
      <xdr:row>36</xdr:row>
      <xdr:rowOff>57785</xdr:rowOff>
    </xdr:to>
    <xdr:sp macro="" textlink="">
      <xdr:nvSpPr>
        <xdr:cNvPr id="123" name="フローチャート: 判断 122"/>
        <xdr:cNvSpPr/>
      </xdr:nvSpPr>
      <xdr:spPr>
        <a:xfrm>
          <a:off x="2857500" y="69088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42545</xdr:rowOff>
    </xdr:from>
    <xdr:ext cx="762000" cy="257810"/>
    <xdr:sp macro="" textlink="">
      <xdr:nvSpPr>
        <xdr:cNvPr id="124" name="テキスト ボックス 123"/>
        <xdr:cNvSpPr txBox="1"/>
      </xdr:nvSpPr>
      <xdr:spPr>
        <a:xfrm>
          <a:off x="2527300" y="6995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5" name="テキスト ボックス 124"/>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138430</xdr:rowOff>
    </xdr:from>
    <xdr:to xmlns:xdr="http://schemas.openxmlformats.org/drawingml/2006/spreadsheetDrawing">
      <xdr:col>29</xdr:col>
      <xdr:colOff>177800</xdr:colOff>
      <xdr:row>35</xdr:row>
      <xdr:rowOff>240665</xdr:rowOff>
    </xdr:to>
    <xdr:sp macro="" textlink="">
      <xdr:nvSpPr>
        <xdr:cNvPr id="130" name="楕円 129"/>
        <xdr:cNvSpPr/>
      </xdr:nvSpPr>
      <xdr:spPr>
        <a:xfrm>
          <a:off x="5600700" y="67487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327025</xdr:rowOff>
    </xdr:from>
    <xdr:ext cx="761365" cy="257810"/>
    <xdr:sp macro="" textlink="">
      <xdr:nvSpPr>
        <xdr:cNvPr id="131" name="人口1人当たり決算額の推移該当値テキスト445"/>
        <xdr:cNvSpPr txBox="1"/>
      </xdr:nvSpPr>
      <xdr:spPr>
        <a:xfrm>
          <a:off x="5740400" y="65944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32" name="楕円 131"/>
        <xdr:cNvSpPr/>
      </xdr:nvSpPr>
      <xdr:spPr>
        <a:xfrm>
          <a:off x="4953000" y="67678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269240</xdr:rowOff>
    </xdr:from>
    <xdr:ext cx="736600" cy="257810"/>
    <xdr:sp macro="" textlink="">
      <xdr:nvSpPr>
        <xdr:cNvPr id="133" name="テキスト ボックス 132"/>
        <xdr:cNvSpPr txBox="1"/>
      </xdr:nvSpPr>
      <xdr:spPr>
        <a:xfrm>
          <a:off x="4622800" y="6536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147955</xdr:rowOff>
    </xdr:from>
    <xdr:to xmlns:xdr="http://schemas.openxmlformats.org/drawingml/2006/spreadsheetDrawing">
      <xdr:col>22</xdr:col>
      <xdr:colOff>165100</xdr:colOff>
      <xdr:row>35</xdr:row>
      <xdr:rowOff>250190</xdr:rowOff>
    </xdr:to>
    <xdr:sp macro="" textlink="">
      <xdr:nvSpPr>
        <xdr:cNvPr id="134" name="楕円 133"/>
        <xdr:cNvSpPr/>
      </xdr:nvSpPr>
      <xdr:spPr>
        <a:xfrm>
          <a:off x="4254500" y="67583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259715</xdr:rowOff>
    </xdr:from>
    <xdr:ext cx="762000" cy="257810"/>
    <xdr:sp macro="" textlink="">
      <xdr:nvSpPr>
        <xdr:cNvPr id="135" name="テキスト ボックス 134"/>
        <xdr:cNvSpPr txBox="1"/>
      </xdr:nvSpPr>
      <xdr:spPr>
        <a:xfrm>
          <a:off x="3924300" y="6527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157480</xdr:rowOff>
    </xdr:from>
    <xdr:to xmlns:xdr="http://schemas.openxmlformats.org/drawingml/2006/spreadsheetDrawing">
      <xdr:col>19</xdr:col>
      <xdr:colOff>38100</xdr:colOff>
      <xdr:row>35</xdr:row>
      <xdr:rowOff>258445</xdr:rowOff>
    </xdr:to>
    <xdr:sp macro="" textlink="">
      <xdr:nvSpPr>
        <xdr:cNvPr id="136" name="楕円 135"/>
        <xdr:cNvSpPr/>
      </xdr:nvSpPr>
      <xdr:spPr>
        <a:xfrm>
          <a:off x="3556000" y="67678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269240</xdr:rowOff>
    </xdr:from>
    <xdr:ext cx="762000" cy="257810"/>
    <xdr:sp macro="" textlink="">
      <xdr:nvSpPr>
        <xdr:cNvPr id="137" name="テキスト ボックス 136"/>
        <xdr:cNvSpPr txBox="1"/>
      </xdr:nvSpPr>
      <xdr:spPr>
        <a:xfrm>
          <a:off x="3225800" y="6536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154940</xdr:rowOff>
    </xdr:from>
    <xdr:to xmlns:xdr="http://schemas.openxmlformats.org/drawingml/2006/spreadsheetDrawing">
      <xdr:col>15</xdr:col>
      <xdr:colOff>101600</xdr:colOff>
      <xdr:row>35</xdr:row>
      <xdr:rowOff>256540</xdr:rowOff>
    </xdr:to>
    <xdr:sp macro="" textlink="">
      <xdr:nvSpPr>
        <xdr:cNvPr id="138" name="楕円 137"/>
        <xdr:cNvSpPr/>
      </xdr:nvSpPr>
      <xdr:spPr>
        <a:xfrm>
          <a:off x="2857500" y="676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266065</xdr:rowOff>
    </xdr:from>
    <xdr:ext cx="762000" cy="259715"/>
    <xdr:sp macro="" textlink="">
      <xdr:nvSpPr>
        <xdr:cNvPr id="139" name="テキスト ボックス 138"/>
        <xdr:cNvSpPr txBox="1"/>
      </xdr:nvSpPr>
      <xdr:spPr>
        <a:xfrm>
          <a:off x="2527300" y="6533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47,158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94995" cy="258445"/>
    <xdr:sp macro="" textlink="">
      <xdr:nvSpPr>
        <xdr:cNvPr id="44" name="テキスト ボックス 43"/>
        <xdr:cNvSpPr txBox="1"/>
      </xdr:nvSpPr>
      <xdr:spPr>
        <a:xfrm>
          <a:off x="166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6" name="テキスト ボックス 45"/>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8445"/>
    <xdr:sp macro="" textlink="">
      <xdr:nvSpPr>
        <xdr:cNvPr id="48" name="テキスト ボックス 47"/>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995" cy="258445"/>
    <xdr:sp macro="" textlink="">
      <xdr:nvSpPr>
        <xdr:cNvPr id="50" name="テキスト ボックス 49"/>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2" name="テキスト ボックス 51"/>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68580</xdr:rowOff>
    </xdr:from>
    <xdr:to xmlns:xdr="http://schemas.openxmlformats.org/drawingml/2006/spreadsheetDrawing">
      <xdr:col>24</xdr:col>
      <xdr:colOff>62865</xdr:colOff>
      <xdr:row>39</xdr:row>
      <xdr:rowOff>54610</xdr:rowOff>
    </xdr:to>
    <xdr:cxnSp macro="">
      <xdr:nvCxnSpPr>
        <xdr:cNvPr id="54" name="直線コネクタ 53"/>
        <xdr:cNvCxnSpPr/>
      </xdr:nvCxnSpPr>
      <xdr:spPr>
        <a:xfrm flipV="1">
          <a:off x="4633595" y="521208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58420</xdr:rowOff>
    </xdr:from>
    <xdr:ext cx="534670" cy="259080"/>
    <xdr:sp macro="" textlink="">
      <xdr:nvSpPr>
        <xdr:cNvPr id="55" name="人件費最小値テキスト"/>
        <xdr:cNvSpPr txBox="1"/>
      </xdr:nvSpPr>
      <xdr:spPr>
        <a:xfrm>
          <a:off x="4686300" y="6744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54610</xdr:rowOff>
    </xdr:from>
    <xdr:to xmlns:xdr="http://schemas.openxmlformats.org/drawingml/2006/spreadsheetDrawing">
      <xdr:col>24</xdr:col>
      <xdr:colOff>152400</xdr:colOff>
      <xdr:row>39</xdr:row>
      <xdr:rowOff>54610</xdr:rowOff>
    </xdr:to>
    <xdr:cxnSp macro="">
      <xdr:nvCxnSpPr>
        <xdr:cNvPr id="56" name="直線コネクタ 55"/>
        <xdr:cNvCxnSpPr/>
      </xdr:nvCxnSpPr>
      <xdr:spPr>
        <a:xfrm>
          <a:off x="4546600" y="674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15240</xdr:rowOff>
    </xdr:from>
    <xdr:ext cx="598805" cy="259080"/>
    <xdr:sp macro="" textlink="">
      <xdr:nvSpPr>
        <xdr:cNvPr id="57" name="人件費最大値テキスト"/>
        <xdr:cNvSpPr txBox="1"/>
      </xdr:nvSpPr>
      <xdr:spPr>
        <a:xfrm>
          <a:off x="4686300" y="498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68580</xdr:rowOff>
    </xdr:from>
    <xdr:to xmlns:xdr="http://schemas.openxmlformats.org/drawingml/2006/spreadsheetDrawing">
      <xdr:col>24</xdr:col>
      <xdr:colOff>152400</xdr:colOff>
      <xdr:row>30</xdr:row>
      <xdr:rowOff>68580</xdr:rowOff>
    </xdr:to>
    <xdr:cxnSp macro="">
      <xdr:nvCxnSpPr>
        <xdr:cNvPr id="58" name="直線コネクタ 57"/>
        <xdr:cNvCxnSpPr/>
      </xdr:nvCxnSpPr>
      <xdr:spPr>
        <a:xfrm>
          <a:off x="4546600" y="521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84455</xdr:rowOff>
    </xdr:from>
    <xdr:to xmlns:xdr="http://schemas.openxmlformats.org/drawingml/2006/spreadsheetDrawing">
      <xdr:col>24</xdr:col>
      <xdr:colOff>63500</xdr:colOff>
      <xdr:row>34</xdr:row>
      <xdr:rowOff>157480</xdr:rowOff>
    </xdr:to>
    <xdr:cxnSp macro="">
      <xdr:nvCxnSpPr>
        <xdr:cNvPr id="59" name="直線コネクタ 58"/>
        <xdr:cNvCxnSpPr/>
      </xdr:nvCxnSpPr>
      <xdr:spPr>
        <a:xfrm flipV="1">
          <a:off x="3797300" y="591375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16510</xdr:rowOff>
    </xdr:from>
    <xdr:ext cx="598805" cy="259080"/>
    <xdr:sp macro="" textlink="">
      <xdr:nvSpPr>
        <xdr:cNvPr id="60" name="人件費平均値テキスト"/>
        <xdr:cNvSpPr txBox="1"/>
      </xdr:nvSpPr>
      <xdr:spPr>
        <a:xfrm>
          <a:off x="4686300" y="6188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38100</xdr:rowOff>
    </xdr:from>
    <xdr:to xmlns:xdr="http://schemas.openxmlformats.org/drawingml/2006/spreadsheetDrawing">
      <xdr:col>24</xdr:col>
      <xdr:colOff>114300</xdr:colOff>
      <xdr:row>36</xdr:row>
      <xdr:rowOff>139700</xdr:rowOff>
    </xdr:to>
    <xdr:sp macro="" textlink="">
      <xdr:nvSpPr>
        <xdr:cNvPr id="61" name="フローチャート: 判断 60"/>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20320</xdr:rowOff>
    </xdr:from>
    <xdr:to xmlns:xdr="http://schemas.openxmlformats.org/drawingml/2006/spreadsheetDrawing">
      <xdr:col>19</xdr:col>
      <xdr:colOff>177800</xdr:colOff>
      <xdr:row>34</xdr:row>
      <xdr:rowOff>157480</xdr:rowOff>
    </xdr:to>
    <xdr:cxnSp macro="">
      <xdr:nvCxnSpPr>
        <xdr:cNvPr id="62" name="直線コネクタ 61"/>
        <xdr:cNvCxnSpPr/>
      </xdr:nvCxnSpPr>
      <xdr:spPr>
        <a:xfrm>
          <a:off x="2908300" y="58496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78740</xdr:rowOff>
    </xdr:from>
    <xdr:to xmlns:xdr="http://schemas.openxmlformats.org/drawingml/2006/spreadsheetDrawing">
      <xdr:col>20</xdr:col>
      <xdr:colOff>38100</xdr:colOff>
      <xdr:row>37</xdr:row>
      <xdr:rowOff>8890</xdr:rowOff>
    </xdr:to>
    <xdr:sp macro="" textlink="">
      <xdr:nvSpPr>
        <xdr:cNvPr id="63" name="フローチャート: 判断 62"/>
        <xdr:cNvSpPr/>
      </xdr:nvSpPr>
      <xdr:spPr>
        <a:xfrm>
          <a:off x="3746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0</xdr:rowOff>
    </xdr:from>
    <xdr:ext cx="598170" cy="259080"/>
    <xdr:sp macro="" textlink="">
      <xdr:nvSpPr>
        <xdr:cNvPr id="64" name="テキスト ボックス 63"/>
        <xdr:cNvSpPr txBox="1"/>
      </xdr:nvSpPr>
      <xdr:spPr>
        <a:xfrm>
          <a:off x="3497580" y="634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20320</xdr:rowOff>
    </xdr:from>
    <xdr:to xmlns:xdr="http://schemas.openxmlformats.org/drawingml/2006/spreadsheetDrawing">
      <xdr:col>15</xdr:col>
      <xdr:colOff>50800</xdr:colOff>
      <xdr:row>34</xdr:row>
      <xdr:rowOff>83185</xdr:rowOff>
    </xdr:to>
    <xdr:cxnSp macro="">
      <xdr:nvCxnSpPr>
        <xdr:cNvPr id="65" name="直線コネクタ 64"/>
        <xdr:cNvCxnSpPr/>
      </xdr:nvCxnSpPr>
      <xdr:spPr>
        <a:xfrm flipV="1">
          <a:off x="2019300" y="58496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105410</xdr:rowOff>
    </xdr:from>
    <xdr:to xmlns:xdr="http://schemas.openxmlformats.org/drawingml/2006/spreadsheetDrawing">
      <xdr:col>15</xdr:col>
      <xdr:colOff>101600</xdr:colOff>
      <xdr:row>37</xdr:row>
      <xdr:rowOff>35560</xdr:rowOff>
    </xdr:to>
    <xdr:sp macro="" textlink="">
      <xdr:nvSpPr>
        <xdr:cNvPr id="66" name="フローチャート: 判断 65"/>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26670</xdr:rowOff>
    </xdr:from>
    <xdr:ext cx="598170" cy="259080"/>
    <xdr:sp macro="" textlink="">
      <xdr:nvSpPr>
        <xdr:cNvPr id="67" name="テキスト ボックス 66"/>
        <xdr:cNvSpPr txBox="1"/>
      </xdr:nvSpPr>
      <xdr:spPr>
        <a:xfrm>
          <a:off x="2608580" y="637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100330</xdr:rowOff>
    </xdr:from>
    <xdr:to xmlns:xdr="http://schemas.openxmlformats.org/drawingml/2006/spreadsheetDrawing">
      <xdr:col>10</xdr:col>
      <xdr:colOff>114300</xdr:colOff>
      <xdr:row>34</xdr:row>
      <xdr:rowOff>83185</xdr:rowOff>
    </xdr:to>
    <xdr:cxnSp macro="">
      <xdr:nvCxnSpPr>
        <xdr:cNvPr id="68" name="直線コネクタ 67"/>
        <xdr:cNvCxnSpPr/>
      </xdr:nvCxnSpPr>
      <xdr:spPr>
        <a:xfrm>
          <a:off x="1130300" y="575818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143510</xdr:rowOff>
    </xdr:from>
    <xdr:to xmlns:xdr="http://schemas.openxmlformats.org/drawingml/2006/spreadsheetDrawing">
      <xdr:col>10</xdr:col>
      <xdr:colOff>165100</xdr:colOff>
      <xdr:row>37</xdr:row>
      <xdr:rowOff>73660</xdr:rowOff>
    </xdr:to>
    <xdr:sp macro="" textlink="">
      <xdr:nvSpPr>
        <xdr:cNvPr id="69" name="フローチャート: 判断 68"/>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64770</xdr:rowOff>
    </xdr:from>
    <xdr:ext cx="598170" cy="258445"/>
    <xdr:sp macro="" textlink="">
      <xdr:nvSpPr>
        <xdr:cNvPr id="70" name="テキスト ボックス 69"/>
        <xdr:cNvSpPr txBox="1"/>
      </xdr:nvSpPr>
      <xdr:spPr>
        <a:xfrm>
          <a:off x="1719580" y="6408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124460</xdr:rowOff>
    </xdr:from>
    <xdr:to xmlns:xdr="http://schemas.openxmlformats.org/drawingml/2006/spreadsheetDrawing">
      <xdr:col>6</xdr:col>
      <xdr:colOff>38100</xdr:colOff>
      <xdr:row>38</xdr:row>
      <xdr:rowOff>54610</xdr:rowOff>
    </xdr:to>
    <xdr:sp macro="" textlink="">
      <xdr:nvSpPr>
        <xdr:cNvPr id="71" name="フローチャート: 判断 70"/>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45720</xdr:rowOff>
    </xdr:from>
    <xdr:ext cx="598170" cy="259080"/>
    <xdr:sp macro="" textlink="">
      <xdr:nvSpPr>
        <xdr:cNvPr id="72" name="テキスト ボックス 71"/>
        <xdr:cNvSpPr txBox="1"/>
      </xdr:nvSpPr>
      <xdr:spPr>
        <a:xfrm>
          <a:off x="830580" y="6560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33655</xdr:rowOff>
    </xdr:from>
    <xdr:to xmlns:xdr="http://schemas.openxmlformats.org/drawingml/2006/spreadsheetDrawing">
      <xdr:col>24</xdr:col>
      <xdr:colOff>114300</xdr:colOff>
      <xdr:row>34</xdr:row>
      <xdr:rowOff>135255</xdr:rowOff>
    </xdr:to>
    <xdr:sp macro="" textlink="">
      <xdr:nvSpPr>
        <xdr:cNvPr id="78" name="楕円 77"/>
        <xdr:cNvSpPr/>
      </xdr:nvSpPr>
      <xdr:spPr>
        <a:xfrm>
          <a:off x="4584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56515</xdr:rowOff>
    </xdr:from>
    <xdr:ext cx="598805" cy="258445"/>
    <xdr:sp macro="" textlink="">
      <xdr:nvSpPr>
        <xdr:cNvPr id="79" name="人件費該当値テキスト"/>
        <xdr:cNvSpPr txBox="1"/>
      </xdr:nvSpPr>
      <xdr:spPr>
        <a:xfrm>
          <a:off x="4686300" y="5714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106680</xdr:rowOff>
    </xdr:from>
    <xdr:to xmlns:xdr="http://schemas.openxmlformats.org/drawingml/2006/spreadsheetDrawing">
      <xdr:col>20</xdr:col>
      <xdr:colOff>38100</xdr:colOff>
      <xdr:row>35</xdr:row>
      <xdr:rowOff>36830</xdr:rowOff>
    </xdr:to>
    <xdr:sp macro="" textlink="">
      <xdr:nvSpPr>
        <xdr:cNvPr id="80" name="楕円 79"/>
        <xdr:cNvSpPr/>
      </xdr:nvSpPr>
      <xdr:spPr>
        <a:xfrm>
          <a:off x="37465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53340</xdr:rowOff>
    </xdr:from>
    <xdr:ext cx="598170" cy="258445"/>
    <xdr:sp macro="" textlink="">
      <xdr:nvSpPr>
        <xdr:cNvPr id="81" name="テキスト ボックス 80"/>
        <xdr:cNvSpPr txBox="1"/>
      </xdr:nvSpPr>
      <xdr:spPr>
        <a:xfrm>
          <a:off x="3497580" y="5711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140970</xdr:rowOff>
    </xdr:from>
    <xdr:to xmlns:xdr="http://schemas.openxmlformats.org/drawingml/2006/spreadsheetDrawing">
      <xdr:col>15</xdr:col>
      <xdr:colOff>101600</xdr:colOff>
      <xdr:row>34</xdr:row>
      <xdr:rowOff>71120</xdr:rowOff>
    </xdr:to>
    <xdr:sp macro="" textlink="">
      <xdr:nvSpPr>
        <xdr:cNvPr id="82" name="楕円 81"/>
        <xdr:cNvSpPr/>
      </xdr:nvSpPr>
      <xdr:spPr>
        <a:xfrm>
          <a:off x="2857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87630</xdr:rowOff>
    </xdr:from>
    <xdr:ext cx="598170" cy="258445"/>
    <xdr:sp macro="" textlink="">
      <xdr:nvSpPr>
        <xdr:cNvPr id="83" name="テキスト ボックス 82"/>
        <xdr:cNvSpPr txBox="1"/>
      </xdr:nvSpPr>
      <xdr:spPr>
        <a:xfrm>
          <a:off x="2608580" y="5574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32385</xdr:rowOff>
    </xdr:from>
    <xdr:to xmlns:xdr="http://schemas.openxmlformats.org/drawingml/2006/spreadsheetDrawing">
      <xdr:col>10</xdr:col>
      <xdr:colOff>165100</xdr:colOff>
      <xdr:row>34</xdr:row>
      <xdr:rowOff>133985</xdr:rowOff>
    </xdr:to>
    <xdr:sp macro="" textlink="">
      <xdr:nvSpPr>
        <xdr:cNvPr id="84" name="楕円 83"/>
        <xdr:cNvSpPr/>
      </xdr:nvSpPr>
      <xdr:spPr>
        <a:xfrm>
          <a:off x="19685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150495</xdr:rowOff>
    </xdr:from>
    <xdr:ext cx="598170" cy="259080"/>
    <xdr:sp macro="" textlink="">
      <xdr:nvSpPr>
        <xdr:cNvPr id="85" name="テキスト ボックス 84"/>
        <xdr:cNvSpPr txBox="1"/>
      </xdr:nvSpPr>
      <xdr:spPr>
        <a:xfrm>
          <a:off x="1719580" y="5636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49530</xdr:rowOff>
    </xdr:from>
    <xdr:to xmlns:xdr="http://schemas.openxmlformats.org/drawingml/2006/spreadsheetDrawing">
      <xdr:col>6</xdr:col>
      <xdr:colOff>38100</xdr:colOff>
      <xdr:row>33</xdr:row>
      <xdr:rowOff>151130</xdr:rowOff>
    </xdr:to>
    <xdr:sp macro="" textlink="">
      <xdr:nvSpPr>
        <xdr:cNvPr id="86" name="楕円 85"/>
        <xdr:cNvSpPr/>
      </xdr:nvSpPr>
      <xdr:spPr>
        <a:xfrm>
          <a:off x="107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167640</xdr:rowOff>
    </xdr:from>
    <xdr:ext cx="598170" cy="258445"/>
    <xdr:sp macro="" textlink="">
      <xdr:nvSpPr>
        <xdr:cNvPr id="87" name="テキスト ボックス 86"/>
        <xdr:cNvSpPr txBox="1"/>
      </xdr:nvSpPr>
      <xdr:spPr>
        <a:xfrm>
          <a:off x="830580" y="5482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99" name="テキスト ボックス 98"/>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1" name="テキスト ボックス 100"/>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3" name="テキスト ボックス 102"/>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5" name="テキスト ボックス 104"/>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7" name="テキスト ボックス 106"/>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52705</xdr:rowOff>
    </xdr:from>
    <xdr:to xmlns:xdr="http://schemas.openxmlformats.org/drawingml/2006/spreadsheetDrawing">
      <xdr:col>24</xdr:col>
      <xdr:colOff>62865</xdr:colOff>
      <xdr:row>58</xdr:row>
      <xdr:rowOff>92075</xdr:rowOff>
    </xdr:to>
    <xdr:cxnSp macro="">
      <xdr:nvCxnSpPr>
        <xdr:cNvPr id="109" name="直線コネクタ 108"/>
        <xdr:cNvCxnSpPr/>
      </xdr:nvCxnSpPr>
      <xdr:spPr>
        <a:xfrm flipV="1">
          <a:off x="4633595" y="862520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96520</xdr:rowOff>
    </xdr:from>
    <xdr:ext cx="534670" cy="259080"/>
    <xdr:sp macro="" textlink="">
      <xdr:nvSpPr>
        <xdr:cNvPr id="110" name="物件費最小値テキスト"/>
        <xdr:cNvSpPr txBox="1"/>
      </xdr:nvSpPr>
      <xdr:spPr>
        <a:xfrm>
          <a:off x="4686300" y="1004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1" name="直線コネクタ 110"/>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170815</xdr:rowOff>
    </xdr:from>
    <xdr:ext cx="690245" cy="258445"/>
    <xdr:sp macro="" textlink="">
      <xdr:nvSpPr>
        <xdr:cNvPr id="112" name="物件費最大値テキスト"/>
        <xdr:cNvSpPr txBox="1"/>
      </xdr:nvSpPr>
      <xdr:spPr>
        <a:xfrm>
          <a:off x="4686300" y="84004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52705</xdr:rowOff>
    </xdr:from>
    <xdr:to xmlns:xdr="http://schemas.openxmlformats.org/drawingml/2006/spreadsheetDrawing">
      <xdr:col>24</xdr:col>
      <xdr:colOff>152400</xdr:colOff>
      <xdr:row>50</xdr:row>
      <xdr:rowOff>52705</xdr:rowOff>
    </xdr:to>
    <xdr:cxnSp macro="">
      <xdr:nvCxnSpPr>
        <xdr:cNvPr id="113" name="直線コネクタ 112"/>
        <xdr:cNvCxnSpPr/>
      </xdr:nvCxnSpPr>
      <xdr:spPr>
        <a:xfrm>
          <a:off x="4546600" y="862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1270</xdr:rowOff>
    </xdr:from>
    <xdr:to xmlns:xdr="http://schemas.openxmlformats.org/drawingml/2006/spreadsheetDrawing">
      <xdr:col>24</xdr:col>
      <xdr:colOff>63500</xdr:colOff>
      <xdr:row>58</xdr:row>
      <xdr:rowOff>8890</xdr:rowOff>
    </xdr:to>
    <xdr:cxnSp macro="">
      <xdr:nvCxnSpPr>
        <xdr:cNvPr id="114" name="直線コネクタ 113"/>
        <xdr:cNvCxnSpPr/>
      </xdr:nvCxnSpPr>
      <xdr:spPr>
        <a:xfrm flipV="1">
          <a:off x="3797300" y="99453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102235</xdr:rowOff>
    </xdr:from>
    <xdr:ext cx="598805" cy="258445"/>
    <xdr:sp macro="" textlink="">
      <xdr:nvSpPr>
        <xdr:cNvPr id="115" name="物件費平均値テキスト"/>
        <xdr:cNvSpPr txBox="1"/>
      </xdr:nvSpPr>
      <xdr:spPr>
        <a:xfrm>
          <a:off x="4686300" y="98748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123825</xdr:rowOff>
    </xdr:from>
    <xdr:to xmlns:xdr="http://schemas.openxmlformats.org/drawingml/2006/spreadsheetDrawing">
      <xdr:col>24</xdr:col>
      <xdr:colOff>114300</xdr:colOff>
      <xdr:row>58</xdr:row>
      <xdr:rowOff>53975</xdr:rowOff>
    </xdr:to>
    <xdr:sp macro="" textlink="">
      <xdr:nvSpPr>
        <xdr:cNvPr id="116" name="フローチャート: 判断 115"/>
        <xdr:cNvSpPr/>
      </xdr:nvSpPr>
      <xdr:spPr>
        <a:xfrm>
          <a:off x="4584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8890</xdr:rowOff>
    </xdr:from>
    <xdr:to xmlns:xdr="http://schemas.openxmlformats.org/drawingml/2006/spreadsheetDrawing">
      <xdr:col>19</xdr:col>
      <xdr:colOff>177800</xdr:colOff>
      <xdr:row>58</xdr:row>
      <xdr:rowOff>33655</xdr:rowOff>
    </xdr:to>
    <xdr:cxnSp macro="">
      <xdr:nvCxnSpPr>
        <xdr:cNvPr id="117" name="直線コネクタ 116"/>
        <xdr:cNvCxnSpPr/>
      </xdr:nvCxnSpPr>
      <xdr:spPr>
        <a:xfrm flipV="1">
          <a:off x="2908300" y="99529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128905</xdr:rowOff>
    </xdr:from>
    <xdr:to xmlns:xdr="http://schemas.openxmlformats.org/drawingml/2006/spreadsheetDrawing">
      <xdr:col>20</xdr:col>
      <xdr:colOff>38100</xdr:colOff>
      <xdr:row>58</xdr:row>
      <xdr:rowOff>59055</xdr:rowOff>
    </xdr:to>
    <xdr:sp macro="" textlink="">
      <xdr:nvSpPr>
        <xdr:cNvPr id="118" name="フローチャート: 判断 117"/>
        <xdr:cNvSpPr/>
      </xdr:nvSpPr>
      <xdr:spPr>
        <a:xfrm>
          <a:off x="3746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75565</xdr:rowOff>
    </xdr:from>
    <xdr:ext cx="598170" cy="258445"/>
    <xdr:sp macro="" textlink="">
      <xdr:nvSpPr>
        <xdr:cNvPr id="119" name="テキスト ボックス 118"/>
        <xdr:cNvSpPr txBox="1"/>
      </xdr:nvSpPr>
      <xdr:spPr>
        <a:xfrm>
          <a:off x="3497580" y="9676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33655</xdr:rowOff>
    </xdr:from>
    <xdr:to xmlns:xdr="http://schemas.openxmlformats.org/drawingml/2006/spreadsheetDrawing">
      <xdr:col>15</xdr:col>
      <xdr:colOff>50800</xdr:colOff>
      <xdr:row>58</xdr:row>
      <xdr:rowOff>40640</xdr:rowOff>
    </xdr:to>
    <xdr:cxnSp macro="">
      <xdr:nvCxnSpPr>
        <xdr:cNvPr id="120" name="直線コネクタ 119"/>
        <xdr:cNvCxnSpPr/>
      </xdr:nvCxnSpPr>
      <xdr:spPr>
        <a:xfrm flipV="1">
          <a:off x="2019300" y="9977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140970</xdr:rowOff>
    </xdr:from>
    <xdr:to xmlns:xdr="http://schemas.openxmlformats.org/drawingml/2006/spreadsheetDrawing">
      <xdr:col>15</xdr:col>
      <xdr:colOff>101600</xdr:colOff>
      <xdr:row>58</xdr:row>
      <xdr:rowOff>71120</xdr:rowOff>
    </xdr:to>
    <xdr:sp macro="" textlink="">
      <xdr:nvSpPr>
        <xdr:cNvPr id="121" name="フローチャート: 判断 120"/>
        <xdr:cNvSpPr/>
      </xdr:nvSpPr>
      <xdr:spPr>
        <a:xfrm>
          <a:off x="2857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87630</xdr:rowOff>
    </xdr:from>
    <xdr:ext cx="598170" cy="258445"/>
    <xdr:sp macro="" textlink="">
      <xdr:nvSpPr>
        <xdr:cNvPr id="122" name="テキスト ボックス 121"/>
        <xdr:cNvSpPr txBox="1"/>
      </xdr:nvSpPr>
      <xdr:spPr>
        <a:xfrm>
          <a:off x="2608580" y="9688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40640</xdr:rowOff>
    </xdr:from>
    <xdr:to xmlns:xdr="http://schemas.openxmlformats.org/drawingml/2006/spreadsheetDrawing">
      <xdr:col>10</xdr:col>
      <xdr:colOff>114300</xdr:colOff>
      <xdr:row>58</xdr:row>
      <xdr:rowOff>44450</xdr:rowOff>
    </xdr:to>
    <xdr:cxnSp macro="">
      <xdr:nvCxnSpPr>
        <xdr:cNvPr id="123" name="直線コネクタ 122"/>
        <xdr:cNvCxnSpPr/>
      </xdr:nvCxnSpPr>
      <xdr:spPr>
        <a:xfrm flipV="1">
          <a:off x="1130300" y="9984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86995</xdr:rowOff>
    </xdr:to>
    <xdr:sp macro="" textlink="">
      <xdr:nvSpPr>
        <xdr:cNvPr id="124" name="フローチャート: 判断 123"/>
        <xdr:cNvSpPr/>
      </xdr:nvSpPr>
      <xdr:spPr>
        <a:xfrm>
          <a:off x="1968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104140</xdr:rowOff>
    </xdr:from>
    <xdr:ext cx="598170" cy="259080"/>
    <xdr:sp macro="" textlink="">
      <xdr:nvSpPr>
        <xdr:cNvPr id="125" name="テキスト ボックス 124"/>
        <xdr:cNvSpPr txBox="1"/>
      </xdr:nvSpPr>
      <xdr:spPr>
        <a:xfrm>
          <a:off x="1719580" y="9705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26" name="フローチャート: 判断 125"/>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103505</xdr:rowOff>
    </xdr:from>
    <xdr:ext cx="598170" cy="259080"/>
    <xdr:sp macro="" textlink="">
      <xdr:nvSpPr>
        <xdr:cNvPr id="127" name="テキスト ボックス 126"/>
        <xdr:cNvSpPr txBox="1"/>
      </xdr:nvSpPr>
      <xdr:spPr>
        <a:xfrm>
          <a:off x="830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121920</xdr:rowOff>
    </xdr:from>
    <xdr:to xmlns:xdr="http://schemas.openxmlformats.org/drawingml/2006/spreadsheetDrawing">
      <xdr:col>24</xdr:col>
      <xdr:colOff>114300</xdr:colOff>
      <xdr:row>58</xdr:row>
      <xdr:rowOff>52070</xdr:rowOff>
    </xdr:to>
    <xdr:sp macro="" textlink="">
      <xdr:nvSpPr>
        <xdr:cNvPr id="133" name="楕円 132"/>
        <xdr:cNvSpPr/>
      </xdr:nvSpPr>
      <xdr:spPr>
        <a:xfrm>
          <a:off x="45847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81280</xdr:rowOff>
    </xdr:from>
    <xdr:ext cx="598805" cy="259080"/>
    <xdr:sp macro="" textlink="">
      <xdr:nvSpPr>
        <xdr:cNvPr id="134" name="物件費該当値テキスト"/>
        <xdr:cNvSpPr txBox="1"/>
      </xdr:nvSpPr>
      <xdr:spPr>
        <a:xfrm>
          <a:off x="4686300" y="9682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129540</xdr:rowOff>
    </xdr:from>
    <xdr:to xmlns:xdr="http://schemas.openxmlformats.org/drawingml/2006/spreadsheetDrawing">
      <xdr:col>20</xdr:col>
      <xdr:colOff>38100</xdr:colOff>
      <xdr:row>58</xdr:row>
      <xdr:rowOff>59690</xdr:rowOff>
    </xdr:to>
    <xdr:sp macro="" textlink="">
      <xdr:nvSpPr>
        <xdr:cNvPr id="135" name="楕円 134"/>
        <xdr:cNvSpPr/>
      </xdr:nvSpPr>
      <xdr:spPr>
        <a:xfrm>
          <a:off x="3746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50800</xdr:rowOff>
    </xdr:from>
    <xdr:ext cx="598170" cy="259080"/>
    <xdr:sp macro="" textlink="">
      <xdr:nvSpPr>
        <xdr:cNvPr id="136" name="テキスト ボックス 135"/>
        <xdr:cNvSpPr txBox="1"/>
      </xdr:nvSpPr>
      <xdr:spPr>
        <a:xfrm>
          <a:off x="3497580" y="9994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84455</xdr:rowOff>
    </xdr:to>
    <xdr:sp macro="" textlink="">
      <xdr:nvSpPr>
        <xdr:cNvPr id="137" name="楕円 136"/>
        <xdr:cNvSpPr/>
      </xdr:nvSpPr>
      <xdr:spPr>
        <a:xfrm>
          <a:off x="2857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75565</xdr:rowOff>
    </xdr:from>
    <xdr:ext cx="598170" cy="258445"/>
    <xdr:sp macro="" textlink="">
      <xdr:nvSpPr>
        <xdr:cNvPr id="138" name="テキスト ボックス 137"/>
        <xdr:cNvSpPr txBox="1"/>
      </xdr:nvSpPr>
      <xdr:spPr>
        <a:xfrm>
          <a:off x="2608580" y="10019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161290</xdr:rowOff>
    </xdr:from>
    <xdr:to xmlns:xdr="http://schemas.openxmlformats.org/drawingml/2006/spreadsheetDrawing">
      <xdr:col>10</xdr:col>
      <xdr:colOff>165100</xdr:colOff>
      <xdr:row>58</xdr:row>
      <xdr:rowOff>91440</xdr:rowOff>
    </xdr:to>
    <xdr:sp macro="" textlink="">
      <xdr:nvSpPr>
        <xdr:cNvPr id="139" name="楕円 138"/>
        <xdr:cNvSpPr/>
      </xdr:nvSpPr>
      <xdr:spPr>
        <a:xfrm>
          <a:off x="1968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82550</xdr:rowOff>
    </xdr:from>
    <xdr:ext cx="598170" cy="259080"/>
    <xdr:sp macro="" textlink="">
      <xdr:nvSpPr>
        <xdr:cNvPr id="140" name="テキスト ボックス 139"/>
        <xdr:cNvSpPr txBox="1"/>
      </xdr:nvSpPr>
      <xdr:spPr>
        <a:xfrm>
          <a:off x="1719580" y="10026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165100</xdr:rowOff>
    </xdr:from>
    <xdr:to xmlns:xdr="http://schemas.openxmlformats.org/drawingml/2006/spreadsheetDrawing">
      <xdr:col>6</xdr:col>
      <xdr:colOff>38100</xdr:colOff>
      <xdr:row>58</xdr:row>
      <xdr:rowOff>95250</xdr:rowOff>
    </xdr:to>
    <xdr:sp macro="" textlink="">
      <xdr:nvSpPr>
        <xdr:cNvPr id="141" name="楕円 140"/>
        <xdr:cNvSpPr/>
      </xdr:nvSpPr>
      <xdr:spPr>
        <a:xfrm>
          <a:off x="1079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86360</xdr:rowOff>
    </xdr:from>
    <xdr:ext cx="598170" cy="258445"/>
    <xdr:sp macro="" textlink="">
      <xdr:nvSpPr>
        <xdr:cNvPr id="142" name="テキスト ボックス 141"/>
        <xdr:cNvSpPr txBox="1"/>
      </xdr:nvSpPr>
      <xdr:spPr>
        <a:xfrm>
          <a:off x="830580" y="10030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1" name="テキスト ボックス 150"/>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3" name="直線コネクタ 15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4" name="テキスト ボックス 153"/>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5" name="直線コネクタ 15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6" name="テキスト ボックス 155"/>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7" name="直線コネクタ 15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58" name="テキスト ボックス 157"/>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9" name="直線コネクタ 15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0" name="テキスト ボックス 159"/>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1" name="直線コネクタ 16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2" name="テキスト ボックス 161"/>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4" name="テキスト ボックス 16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140970</xdr:rowOff>
    </xdr:from>
    <xdr:to xmlns:xdr="http://schemas.openxmlformats.org/drawingml/2006/spreadsheetDrawing">
      <xdr:col>24</xdr:col>
      <xdr:colOff>62865</xdr:colOff>
      <xdr:row>79</xdr:row>
      <xdr:rowOff>20320</xdr:rowOff>
    </xdr:to>
    <xdr:cxnSp macro="">
      <xdr:nvCxnSpPr>
        <xdr:cNvPr id="166" name="直線コネクタ 165"/>
        <xdr:cNvCxnSpPr/>
      </xdr:nvCxnSpPr>
      <xdr:spPr>
        <a:xfrm flipV="1">
          <a:off x="4633595" y="1214247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24130</xdr:rowOff>
    </xdr:from>
    <xdr:ext cx="469900" cy="259080"/>
    <xdr:sp macro="" textlink="">
      <xdr:nvSpPr>
        <xdr:cNvPr id="167" name="維持補修費最小値テキスト"/>
        <xdr:cNvSpPr txBox="1"/>
      </xdr:nvSpPr>
      <xdr:spPr>
        <a:xfrm>
          <a:off x="4686300" y="1356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20320</xdr:rowOff>
    </xdr:from>
    <xdr:to xmlns:xdr="http://schemas.openxmlformats.org/drawingml/2006/spreadsheetDrawing">
      <xdr:col>24</xdr:col>
      <xdr:colOff>152400</xdr:colOff>
      <xdr:row>79</xdr:row>
      <xdr:rowOff>20320</xdr:rowOff>
    </xdr:to>
    <xdr:cxnSp macro="">
      <xdr:nvCxnSpPr>
        <xdr:cNvPr id="168" name="直線コネクタ 167"/>
        <xdr:cNvCxnSpPr/>
      </xdr:nvCxnSpPr>
      <xdr:spPr>
        <a:xfrm>
          <a:off x="4546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87630</xdr:rowOff>
    </xdr:from>
    <xdr:ext cx="534670" cy="258445"/>
    <xdr:sp macro="" textlink="">
      <xdr:nvSpPr>
        <xdr:cNvPr id="169" name="維持補修費最大値テキスト"/>
        <xdr:cNvSpPr txBox="1"/>
      </xdr:nvSpPr>
      <xdr:spPr>
        <a:xfrm>
          <a:off x="4686300" y="11917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140970</xdr:rowOff>
    </xdr:from>
    <xdr:to xmlns:xdr="http://schemas.openxmlformats.org/drawingml/2006/spreadsheetDrawing">
      <xdr:col>24</xdr:col>
      <xdr:colOff>152400</xdr:colOff>
      <xdr:row>70</xdr:row>
      <xdr:rowOff>140970</xdr:rowOff>
    </xdr:to>
    <xdr:cxnSp macro="">
      <xdr:nvCxnSpPr>
        <xdr:cNvPr id="170" name="直線コネクタ 169"/>
        <xdr:cNvCxnSpPr/>
      </xdr:nvCxnSpPr>
      <xdr:spPr>
        <a:xfrm>
          <a:off x="4546600" y="1214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160655</xdr:rowOff>
    </xdr:from>
    <xdr:to xmlns:xdr="http://schemas.openxmlformats.org/drawingml/2006/spreadsheetDrawing">
      <xdr:col>24</xdr:col>
      <xdr:colOff>63500</xdr:colOff>
      <xdr:row>71</xdr:row>
      <xdr:rowOff>154940</xdr:rowOff>
    </xdr:to>
    <xdr:cxnSp macro="">
      <xdr:nvCxnSpPr>
        <xdr:cNvPr id="171" name="直線コネクタ 170"/>
        <xdr:cNvCxnSpPr/>
      </xdr:nvCxnSpPr>
      <xdr:spPr>
        <a:xfrm>
          <a:off x="3797300" y="12162155"/>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xdr:rowOff>
    </xdr:from>
    <xdr:ext cx="534670" cy="259080"/>
    <xdr:sp macro="" textlink="">
      <xdr:nvSpPr>
        <xdr:cNvPr id="172" name="維持補修費平均値テキスト"/>
        <xdr:cNvSpPr txBox="1"/>
      </xdr:nvSpPr>
      <xdr:spPr>
        <a:xfrm>
          <a:off x="4686300" y="13202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22225</xdr:rowOff>
    </xdr:from>
    <xdr:to xmlns:xdr="http://schemas.openxmlformats.org/drawingml/2006/spreadsheetDrawing">
      <xdr:col>24</xdr:col>
      <xdr:colOff>114300</xdr:colOff>
      <xdr:row>77</xdr:row>
      <xdr:rowOff>123825</xdr:rowOff>
    </xdr:to>
    <xdr:sp macro="" textlink="">
      <xdr:nvSpPr>
        <xdr:cNvPr id="173" name="フローチャート: 判断 172"/>
        <xdr:cNvSpPr/>
      </xdr:nvSpPr>
      <xdr:spPr>
        <a:xfrm>
          <a:off x="45847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70</xdr:row>
      <xdr:rowOff>160655</xdr:rowOff>
    </xdr:from>
    <xdr:to xmlns:xdr="http://schemas.openxmlformats.org/drawingml/2006/spreadsheetDrawing">
      <xdr:col>19</xdr:col>
      <xdr:colOff>177800</xdr:colOff>
      <xdr:row>73</xdr:row>
      <xdr:rowOff>77470</xdr:rowOff>
    </xdr:to>
    <xdr:cxnSp macro="">
      <xdr:nvCxnSpPr>
        <xdr:cNvPr id="174" name="直線コネクタ 173"/>
        <xdr:cNvCxnSpPr/>
      </xdr:nvCxnSpPr>
      <xdr:spPr>
        <a:xfrm flipV="1">
          <a:off x="2908300" y="12162155"/>
          <a:ext cx="889000" cy="431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164465</xdr:rowOff>
    </xdr:from>
    <xdr:to xmlns:xdr="http://schemas.openxmlformats.org/drawingml/2006/spreadsheetDrawing">
      <xdr:col>20</xdr:col>
      <xdr:colOff>38100</xdr:colOff>
      <xdr:row>77</xdr:row>
      <xdr:rowOff>94615</xdr:rowOff>
    </xdr:to>
    <xdr:sp macro="" textlink="">
      <xdr:nvSpPr>
        <xdr:cNvPr id="175" name="フローチャート: 判断 174"/>
        <xdr:cNvSpPr/>
      </xdr:nvSpPr>
      <xdr:spPr>
        <a:xfrm>
          <a:off x="3746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86360</xdr:rowOff>
    </xdr:from>
    <xdr:ext cx="534035" cy="258445"/>
    <xdr:sp macro="" textlink="">
      <xdr:nvSpPr>
        <xdr:cNvPr id="176" name="テキスト ボックス 175"/>
        <xdr:cNvSpPr txBox="1"/>
      </xdr:nvSpPr>
      <xdr:spPr>
        <a:xfrm>
          <a:off x="3529965" y="1328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17780</xdr:rowOff>
    </xdr:from>
    <xdr:to xmlns:xdr="http://schemas.openxmlformats.org/drawingml/2006/spreadsheetDrawing">
      <xdr:col>15</xdr:col>
      <xdr:colOff>50800</xdr:colOff>
      <xdr:row>73</xdr:row>
      <xdr:rowOff>77470</xdr:rowOff>
    </xdr:to>
    <xdr:cxnSp macro="">
      <xdr:nvCxnSpPr>
        <xdr:cNvPr id="177" name="直線コネクタ 176"/>
        <xdr:cNvCxnSpPr/>
      </xdr:nvCxnSpPr>
      <xdr:spPr>
        <a:xfrm>
          <a:off x="2019300" y="125336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155575</xdr:rowOff>
    </xdr:from>
    <xdr:to xmlns:xdr="http://schemas.openxmlformats.org/drawingml/2006/spreadsheetDrawing">
      <xdr:col>15</xdr:col>
      <xdr:colOff>101600</xdr:colOff>
      <xdr:row>77</xdr:row>
      <xdr:rowOff>86360</xdr:rowOff>
    </xdr:to>
    <xdr:sp macro="" textlink="">
      <xdr:nvSpPr>
        <xdr:cNvPr id="178" name="フローチャート: 判断 177"/>
        <xdr:cNvSpPr/>
      </xdr:nvSpPr>
      <xdr:spPr>
        <a:xfrm>
          <a:off x="2857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76835</xdr:rowOff>
    </xdr:from>
    <xdr:ext cx="534035" cy="258445"/>
    <xdr:sp macro="" textlink="">
      <xdr:nvSpPr>
        <xdr:cNvPr id="179" name="テキスト ボックス 178"/>
        <xdr:cNvSpPr txBox="1"/>
      </xdr:nvSpPr>
      <xdr:spPr>
        <a:xfrm>
          <a:off x="2640965" y="13278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17780</xdr:rowOff>
    </xdr:from>
    <xdr:to xmlns:xdr="http://schemas.openxmlformats.org/drawingml/2006/spreadsheetDrawing">
      <xdr:col>10</xdr:col>
      <xdr:colOff>114300</xdr:colOff>
      <xdr:row>74</xdr:row>
      <xdr:rowOff>126365</xdr:rowOff>
    </xdr:to>
    <xdr:cxnSp macro="">
      <xdr:nvCxnSpPr>
        <xdr:cNvPr id="180" name="直線コネクタ 179"/>
        <xdr:cNvCxnSpPr/>
      </xdr:nvCxnSpPr>
      <xdr:spPr>
        <a:xfrm flipV="1">
          <a:off x="1130300" y="12533630"/>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53975</xdr:rowOff>
    </xdr:from>
    <xdr:to xmlns:xdr="http://schemas.openxmlformats.org/drawingml/2006/spreadsheetDrawing">
      <xdr:col>10</xdr:col>
      <xdr:colOff>165100</xdr:colOff>
      <xdr:row>77</xdr:row>
      <xdr:rowOff>155575</xdr:rowOff>
    </xdr:to>
    <xdr:sp macro="" textlink="">
      <xdr:nvSpPr>
        <xdr:cNvPr id="181" name="フローチャート: 判断 180"/>
        <xdr:cNvSpPr/>
      </xdr:nvSpPr>
      <xdr:spPr>
        <a:xfrm>
          <a:off x="19685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146685</xdr:rowOff>
    </xdr:from>
    <xdr:ext cx="534035" cy="258445"/>
    <xdr:sp macro="" textlink="">
      <xdr:nvSpPr>
        <xdr:cNvPr id="182" name="テキスト ボックス 181"/>
        <xdr:cNvSpPr txBox="1"/>
      </xdr:nvSpPr>
      <xdr:spPr>
        <a:xfrm>
          <a:off x="1751965" y="13348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83" name="フローチャート: 判断 182"/>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71755</xdr:rowOff>
    </xdr:from>
    <xdr:ext cx="469265" cy="259080"/>
    <xdr:sp macro="" textlink="">
      <xdr:nvSpPr>
        <xdr:cNvPr id="184" name="テキスト ボックス 183"/>
        <xdr:cNvSpPr txBox="1"/>
      </xdr:nvSpPr>
      <xdr:spPr>
        <a:xfrm>
          <a:off x="895350" y="13444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103505</xdr:rowOff>
    </xdr:from>
    <xdr:to xmlns:xdr="http://schemas.openxmlformats.org/drawingml/2006/spreadsheetDrawing">
      <xdr:col>24</xdr:col>
      <xdr:colOff>114300</xdr:colOff>
      <xdr:row>72</xdr:row>
      <xdr:rowOff>33655</xdr:rowOff>
    </xdr:to>
    <xdr:sp macro="" textlink="">
      <xdr:nvSpPr>
        <xdr:cNvPr id="190" name="楕円 189"/>
        <xdr:cNvSpPr/>
      </xdr:nvSpPr>
      <xdr:spPr>
        <a:xfrm>
          <a:off x="4584700" y="12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126365</xdr:rowOff>
    </xdr:from>
    <xdr:ext cx="534670" cy="259080"/>
    <xdr:sp macro="" textlink="">
      <xdr:nvSpPr>
        <xdr:cNvPr id="191" name="維持補修費該当値テキスト"/>
        <xdr:cNvSpPr txBox="1"/>
      </xdr:nvSpPr>
      <xdr:spPr>
        <a:xfrm>
          <a:off x="4686300" y="12127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109855</xdr:rowOff>
    </xdr:from>
    <xdr:to xmlns:xdr="http://schemas.openxmlformats.org/drawingml/2006/spreadsheetDrawing">
      <xdr:col>20</xdr:col>
      <xdr:colOff>38100</xdr:colOff>
      <xdr:row>71</xdr:row>
      <xdr:rowOff>40640</xdr:rowOff>
    </xdr:to>
    <xdr:sp macro="" textlink="">
      <xdr:nvSpPr>
        <xdr:cNvPr id="192" name="楕円 191"/>
        <xdr:cNvSpPr/>
      </xdr:nvSpPr>
      <xdr:spPr>
        <a:xfrm>
          <a:off x="3746500" y="12111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69</xdr:row>
      <xdr:rowOff>56515</xdr:rowOff>
    </xdr:from>
    <xdr:ext cx="534035" cy="258445"/>
    <xdr:sp macro="" textlink="">
      <xdr:nvSpPr>
        <xdr:cNvPr id="193" name="テキスト ボックス 192"/>
        <xdr:cNvSpPr txBox="1"/>
      </xdr:nvSpPr>
      <xdr:spPr>
        <a:xfrm>
          <a:off x="3529965" y="11886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26670</xdr:rowOff>
    </xdr:from>
    <xdr:to xmlns:xdr="http://schemas.openxmlformats.org/drawingml/2006/spreadsheetDrawing">
      <xdr:col>15</xdr:col>
      <xdr:colOff>101600</xdr:colOff>
      <xdr:row>73</xdr:row>
      <xdr:rowOff>128270</xdr:rowOff>
    </xdr:to>
    <xdr:sp macro="" textlink="">
      <xdr:nvSpPr>
        <xdr:cNvPr id="194" name="楕円 193"/>
        <xdr:cNvSpPr/>
      </xdr:nvSpPr>
      <xdr:spPr>
        <a:xfrm>
          <a:off x="28575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71</xdr:row>
      <xdr:rowOff>144780</xdr:rowOff>
    </xdr:from>
    <xdr:ext cx="534035" cy="258445"/>
    <xdr:sp macro="" textlink="">
      <xdr:nvSpPr>
        <xdr:cNvPr id="195" name="テキスト ボックス 194"/>
        <xdr:cNvSpPr txBox="1"/>
      </xdr:nvSpPr>
      <xdr:spPr>
        <a:xfrm>
          <a:off x="2640965" y="1231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137795</xdr:rowOff>
    </xdr:from>
    <xdr:to xmlns:xdr="http://schemas.openxmlformats.org/drawingml/2006/spreadsheetDrawing">
      <xdr:col>10</xdr:col>
      <xdr:colOff>165100</xdr:colOff>
      <xdr:row>73</xdr:row>
      <xdr:rowOff>67945</xdr:rowOff>
    </xdr:to>
    <xdr:sp macro="" textlink="">
      <xdr:nvSpPr>
        <xdr:cNvPr id="196" name="楕円 195"/>
        <xdr:cNvSpPr/>
      </xdr:nvSpPr>
      <xdr:spPr>
        <a:xfrm>
          <a:off x="1968500" y="124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71</xdr:row>
      <xdr:rowOff>84455</xdr:rowOff>
    </xdr:from>
    <xdr:ext cx="534035" cy="259080"/>
    <xdr:sp macro="" textlink="">
      <xdr:nvSpPr>
        <xdr:cNvPr id="197" name="テキスト ボックス 196"/>
        <xdr:cNvSpPr txBox="1"/>
      </xdr:nvSpPr>
      <xdr:spPr>
        <a:xfrm>
          <a:off x="1751965" y="12257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75565</xdr:rowOff>
    </xdr:from>
    <xdr:to xmlns:xdr="http://schemas.openxmlformats.org/drawingml/2006/spreadsheetDrawing">
      <xdr:col>6</xdr:col>
      <xdr:colOff>38100</xdr:colOff>
      <xdr:row>75</xdr:row>
      <xdr:rowOff>6350</xdr:rowOff>
    </xdr:to>
    <xdr:sp macro="" textlink="">
      <xdr:nvSpPr>
        <xdr:cNvPr id="198" name="楕円 197"/>
        <xdr:cNvSpPr/>
      </xdr:nvSpPr>
      <xdr:spPr>
        <a:xfrm>
          <a:off x="1079500" y="12762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22225</xdr:rowOff>
    </xdr:from>
    <xdr:ext cx="534035" cy="258445"/>
    <xdr:sp macro="" textlink="">
      <xdr:nvSpPr>
        <xdr:cNvPr id="199" name="テキスト ボックス 198"/>
        <xdr:cNvSpPr txBox="1"/>
      </xdr:nvSpPr>
      <xdr:spPr>
        <a:xfrm>
          <a:off x="862965" y="12538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8" name="テキスト ボックス 20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0" name="テキスト ボックス 209"/>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2" name="テキスト ボックス 21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4" name="テキスト ボックス 21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8" name="テキスト ボックス 217"/>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0" name="テキスト ボックス 21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2" name="テキスト ボックス 22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72390</xdr:rowOff>
    </xdr:from>
    <xdr:to xmlns:xdr="http://schemas.openxmlformats.org/drawingml/2006/spreadsheetDrawing">
      <xdr:col>24</xdr:col>
      <xdr:colOff>62865</xdr:colOff>
      <xdr:row>98</xdr:row>
      <xdr:rowOff>90170</xdr:rowOff>
    </xdr:to>
    <xdr:cxnSp macro="">
      <xdr:nvCxnSpPr>
        <xdr:cNvPr id="226" name="直線コネクタ 225"/>
        <xdr:cNvCxnSpPr/>
      </xdr:nvCxnSpPr>
      <xdr:spPr>
        <a:xfrm flipV="1">
          <a:off x="4633595" y="1550289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27" name="扶助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28" name="直線コネクタ 227"/>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19050</xdr:rowOff>
    </xdr:from>
    <xdr:ext cx="598805" cy="258445"/>
    <xdr:sp macro="" textlink="">
      <xdr:nvSpPr>
        <xdr:cNvPr id="229" name="扶助費最大値テキスト"/>
        <xdr:cNvSpPr txBox="1"/>
      </xdr:nvSpPr>
      <xdr:spPr>
        <a:xfrm>
          <a:off x="4686300" y="15278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72390</xdr:rowOff>
    </xdr:from>
    <xdr:to xmlns:xdr="http://schemas.openxmlformats.org/drawingml/2006/spreadsheetDrawing">
      <xdr:col>24</xdr:col>
      <xdr:colOff>152400</xdr:colOff>
      <xdr:row>90</xdr:row>
      <xdr:rowOff>72390</xdr:rowOff>
    </xdr:to>
    <xdr:cxnSp macro="">
      <xdr:nvCxnSpPr>
        <xdr:cNvPr id="230" name="直線コネクタ 229"/>
        <xdr:cNvCxnSpPr/>
      </xdr:nvCxnSpPr>
      <xdr:spPr>
        <a:xfrm>
          <a:off x="4546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15875</xdr:rowOff>
    </xdr:from>
    <xdr:to xmlns:xdr="http://schemas.openxmlformats.org/drawingml/2006/spreadsheetDrawing">
      <xdr:col>24</xdr:col>
      <xdr:colOff>63500</xdr:colOff>
      <xdr:row>96</xdr:row>
      <xdr:rowOff>13970</xdr:rowOff>
    </xdr:to>
    <xdr:cxnSp macro="">
      <xdr:nvCxnSpPr>
        <xdr:cNvPr id="231" name="直線コネクタ 230"/>
        <xdr:cNvCxnSpPr/>
      </xdr:nvCxnSpPr>
      <xdr:spPr>
        <a:xfrm flipV="1">
          <a:off x="3797300" y="16303625"/>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2" name="扶助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3" name="フローチャート: 判断 232"/>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26035</xdr:rowOff>
    </xdr:from>
    <xdr:to xmlns:xdr="http://schemas.openxmlformats.org/drawingml/2006/spreadsheetDrawing">
      <xdr:col>19</xdr:col>
      <xdr:colOff>177800</xdr:colOff>
      <xdr:row>96</xdr:row>
      <xdr:rowOff>13970</xdr:rowOff>
    </xdr:to>
    <xdr:cxnSp macro="">
      <xdr:nvCxnSpPr>
        <xdr:cNvPr id="234" name="直線コネクタ 233"/>
        <xdr:cNvCxnSpPr/>
      </xdr:nvCxnSpPr>
      <xdr:spPr>
        <a:xfrm>
          <a:off x="2908300" y="1631378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105410</xdr:rowOff>
    </xdr:from>
    <xdr:to xmlns:xdr="http://schemas.openxmlformats.org/drawingml/2006/spreadsheetDrawing">
      <xdr:col>20</xdr:col>
      <xdr:colOff>38100</xdr:colOff>
      <xdr:row>97</xdr:row>
      <xdr:rowOff>35560</xdr:rowOff>
    </xdr:to>
    <xdr:sp macro="" textlink="">
      <xdr:nvSpPr>
        <xdr:cNvPr id="235" name="フローチャート: 判断 234"/>
        <xdr:cNvSpPr/>
      </xdr:nvSpPr>
      <xdr:spPr>
        <a:xfrm>
          <a:off x="3746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26670</xdr:rowOff>
    </xdr:from>
    <xdr:ext cx="534035" cy="259080"/>
    <xdr:sp macro="" textlink="">
      <xdr:nvSpPr>
        <xdr:cNvPr id="236" name="テキスト ボックス 235"/>
        <xdr:cNvSpPr txBox="1"/>
      </xdr:nvSpPr>
      <xdr:spPr>
        <a:xfrm>
          <a:off x="3529965" y="1665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26035</xdr:rowOff>
    </xdr:from>
    <xdr:to xmlns:xdr="http://schemas.openxmlformats.org/drawingml/2006/spreadsheetDrawing">
      <xdr:col>15</xdr:col>
      <xdr:colOff>50800</xdr:colOff>
      <xdr:row>97</xdr:row>
      <xdr:rowOff>19050</xdr:rowOff>
    </xdr:to>
    <xdr:cxnSp macro="">
      <xdr:nvCxnSpPr>
        <xdr:cNvPr id="237" name="直線コネクタ 236"/>
        <xdr:cNvCxnSpPr/>
      </xdr:nvCxnSpPr>
      <xdr:spPr>
        <a:xfrm flipV="1">
          <a:off x="2019300" y="1631378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8" name="フローチャート: 判断 237"/>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83185</xdr:rowOff>
    </xdr:from>
    <xdr:ext cx="534035" cy="259080"/>
    <xdr:sp macro="" textlink="">
      <xdr:nvSpPr>
        <xdr:cNvPr id="239" name="テキスト ボックス 238"/>
        <xdr:cNvSpPr txBox="1"/>
      </xdr:nvSpPr>
      <xdr:spPr>
        <a:xfrm>
          <a:off x="2640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19050</xdr:rowOff>
    </xdr:from>
    <xdr:to xmlns:xdr="http://schemas.openxmlformats.org/drawingml/2006/spreadsheetDrawing">
      <xdr:col>10</xdr:col>
      <xdr:colOff>114300</xdr:colOff>
      <xdr:row>97</xdr:row>
      <xdr:rowOff>25400</xdr:rowOff>
    </xdr:to>
    <xdr:cxnSp macro="">
      <xdr:nvCxnSpPr>
        <xdr:cNvPr id="240" name="直線コネクタ 239"/>
        <xdr:cNvCxnSpPr/>
      </xdr:nvCxnSpPr>
      <xdr:spPr>
        <a:xfrm flipV="1">
          <a:off x="1130300" y="16649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43180</xdr:rowOff>
    </xdr:from>
    <xdr:to xmlns:xdr="http://schemas.openxmlformats.org/drawingml/2006/spreadsheetDrawing">
      <xdr:col>10</xdr:col>
      <xdr:colOff>165100</xdr:colOff>
      <xdr:row>97</xdr:row>
      <xdr:rowOff>144780</xdr:rowOff>
    </xdr:to>
    <xdr:sp macro="" textlink="">
      <xdr:nvSpPr>
        <xdr:cNvPr id="241" name="フローチャート: 判断 240"/>
        <xdr:cNvSpPr/>
      </xdr:nvSpPr>
      <xdr:spPr>
        <a:xfrm>
          <a:off x="1968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135890</xdr:rowOff>
    </xdr:from>
    <xdr:ext cx="534035" cy="259080"/>
    <xdr:sp macro="" textlink="">
      <xdr:nvSpPr>
        <xdr:cNvPr id="242" name="テキスト ボックス 241"/>
        <xdr:cNvSpPr txBox="1"/>
      </xdr:nvSpPr>
      <xdr:spPr>
        <a:xfrm>
          <a:off x="1751965" y="16766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69215</xdr:rowOff>
    </xdr:from>
    <xdr:to xmlns:xdr="http://schemas.openxmlformats.org/drawingml/2006/spreadsheetDrawing">
      <xdr:col>6</xdr:col>
      <xdr:colOff>38100</xdr:colOff>
      <xdr:row>97</xdr:row>
      <xdr:rowOff>170815</xdr:rowOff>
    </xdr:to>
    <xdr:sp macro="" textlink="">
      <xdr:nvSpPr>
        <xdr:cNvPr id="243" name="フローチャート: 判断 242"/>
        <xdr:cNvSpPr/>
      </xdr:nvSpPr>
      <xdr:spPr>
        <a:xfrm>
          <a:off x="1079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161925</xdr:rowOff>
    </xdr:from>
    <xdr:ext cx="534035" cy="259080"/>
    <xdr:sp macro="" textlink="">
      <xdr:nvSpPr>
        <xdr:cNvPr id="244" name="テキスト ボックス 243"/>
        <xdr:cNvSpPr txBox="1"/>
      </xdr:nvSpPr>
      <xdr:spPr>
        <a:xfrm>
          <a:off x="862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136525</xdr:rowOff>
    </xdr:from>
    <xdr:to xmlns:xdr="http://schemas.openxmlformats.org/drawingml/2006/spreadsheetDrawing">
      <xdr:col>24</xdr:col>
      <xdr:colOff>114300</xdr:colOff>
      <xdr:row>95</xdr:row>
      <xdr:rowOff>66675</xdr:rowOff>
    </xdr:to>
    <xdr:sp macro="" textlink="">
      <xdr:nvSpPr>
        <xdr:cNvPr id="250" name="楕円 249"/>
        <xdr:cNvSpPr/>
      </xdr:nvSpPr>
      <xdr:spPr>
        <a:xfrm>
          <a:off x="4584700" y="162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159385</xdr:rowOff>
    </xdr:from>
    <xdr:ext cx="598805" cy="258445"/>
    <xdr:sp macro="" textlink="">
      <xdr:nvSpPr>
        <xdr:cNvPr id="251" name="扶助費該当値テキスト"/>
        <xdr:cNvSpPr txBox="1"/>
      </xdr:nvSpPr>
      <xdr:spPr>
        <a:xfrm>
          <a:off x="4686300" y="16104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134620</xdr:rowOff>
    </xdr:from>
    <xdr:to xmlns:xdr="http://schemas.openxmlformats.org/drawingml/2006/spreadsheetDrawing">
      <xdr:col>20</xdr:col>
      <xdr:colOff>38100</xdr:colOff>
      <xdr:row>96</xdr:row>
      <xdr:rowOff>64770</xdr:rowOff>
    </xdr:to>
    <xdr:sp macro="" textlink="">
      <xdr:nvSpPr>
        <xdr:cNvPr id="252" name="楕円 251"/>
        <xdr:cNvSpPr/>
      </xdr:nvSpPr>
      <xdr:spPr>
        <a:xfrm>
          <a:off x="3746500" y="164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81280</xdr:rowOff>
    </xdr:from>
    <xdr:ext cx="534035" cy="259080"/>
    <xdr:sp macro="" textlink="">
      <xdr:nvSpPr>
        <xdr:cNvPr id="253" name="テキスト ボックス 252"/>
        <xdr:cNvSpPr txBox="1"/>
      </xdr:nvSpPr>
      <xdr:spPr>
        <a:xfrm>
          <a:off x="3529965" y="16197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146685</xdr:rowOff>
    </xdr:from>
    <xdr:to xmlns:xdr="http://schemas.openxmlformats.org/drawingml/2006/spreadsheetDrawing">
      <xdr:col>15</xdr:col>
      <xdr:colOff>101600</xdr:colOff>
      <xdr:row>95</xdr:row>
      <xdr:rowOff>76835</xdr:rowOff>
    </xdr:to>
    <xdr:sp macro="" textlink="">
      <xdr:nvSpPr>
        <xdr:cNvPr id="254" name="楕円 253"/>
        <xdr:cNvSpPr/>
      </xdr:nvSpPr>
      <xdr:spPr>
        <a:xfrm>
          <a:off x="285750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93345</xdr:rowOff>
    </xdr:from>
    <xdr:ext cx="534035" cy="259080"/>
    <xdr:sp macro="" textlink="">
      <xdr:nvSpPr>
        <xdr:cNvPr id="255" name="テキスト ボックス 254"/>
        <xdr:cNvSpPr txBox="1"/>
      </xdr:nvSpPr>
      <xdr:spPr>
        <a:xfrm>
          <a:off x="2640965" y="16038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139700</xdr:rowOff>
    </xdr:from>
    <xdr:to xmlns:xdr="http://schemas.openxmlformats.org/drawingml/2006/spreadsheetDrawing">
      <xdr:col>10</xdr:col>
      <xdr:colOff>165100</xdr:colOff>
      <xdr:row>97</xdr:row>
      <xdr:rowOff>69850</xdr:rowOff>
    </xdr:to>
    <xdr:sp macro="" textlink="">
      <xdr:nvSpPr>
        <xdr:cNvPr id="256" name="楕円 255"/>
        <xdr:cNvSpPr/>
      </xdr:nvSpPr>
      <xdr:spPr>
        <a:xfrm>
          <a:off x="1968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86360</xdr:rowOff>
    </xdr:from>
    <xdr:ext cx="534035" cy="258445"/>
    <xdr:sp macro="" textlink="">
      <xdr:nvSpPr>
        <xdr:cNvPr id="257" name="テキスト ボックス 256"/>
        <xdr:cNvSpPr txBox="1"/>
      </xdr:nvSpPr>
      <xdr:spPr>
        <a:xfrm>
          <a:off x="1751965" y="16374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146050</xdr:rowOff>
    </xdr:from>
    <xdr:to xmlns:xdr="http://schemas.openxmlformats.org/drawingml/2006/spreadsheetDrawing">
      <xdr:col>6</xdr:col>
      <xdr:colOff>38100</xdr:colOff>
      <xdr:row>97</xdr:row>
      <xdr:rowOff>76200</xdr:rowOff>
    </xdr:to>
    <xdr:sp macro="" textlink="">
      <xdr:nvSpPr>
        <xdr:cNvPr id="258" name="楕円 257"/>
        <xdr:cNvSpPr/>
      </xdr:nvSpPr>
      <xdr:spPr>
        <a:xfrm>
          <a:off x="1079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92710</xdr:rowOff>
    </xdr:from>
    <xdr:ext cx="534035" cy="259080"/>
    <xdr:sp macro="" textlink="">
      <xdr:nvSpPr>
        <xdr:cNvPr id="259" name="テキスト ボックス 258"/>
        <xdr:cNvSpPr txBox="1"/>
      </xdr:nvSpPr>
      <xdr:spPr>
        <a:xfrm>
          <a:off x="862965" y="16380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1" name="テキスト ボックス 270"/>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3" name="テキスト ボックス 272"/>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5" name="テキスト ボックス 274"/>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77" name="テキスト ボックス 276"/>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9" name="テキスト ボックス 27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43815</xdr:rowOff>
    </xdr:from>
    <xdr:to xmlns:xdr="http://schemas.openxmlformats.org/drawingml/2006/spreadsheetDrawing">
      <xdr:col>54</xdr:col>
      <xdr:colOff>189865</xdr:colOff>
      <xdr:row>37</xdr:row>
      <xdr:rowOff>54610</xdr:rowOff>
    </xdr:to>
    <xdr:cxnSp macro="">
      <xdr:nvCxnSpPr>
        <xdr:cNvPr id="281" name="直線コネクタ 280"/>
        <xdr:cNvCxnSpPr/>
      </xdr:nvCxnSpPr>
      <xdr:spPr>
        <a:xfrm flipV="1">
          <a:off x="10475595" y="5187315"/>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58420</xdr:rowOff>
    </xdr:from>
    <xdr:ext cx="534670" cy="259080"/>
    <xdr:sp macro="" textlink="">
      <xdr:nvSpPr>
        <xdr:cNvPr id="282" name="補助費等最小値テキスト"/>
        <xdr:cNvSpPr txBox="1"/>
      </xdr:nvSpPr>
      <xdr:spPr>
        <a:xfrm>
          <a:off x="10528300" y="640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54610</xdr:rowOff>
    </xdr:from>
    <xdr:to xmlns:xdr="http://schemas.openxmlformats.org/drawingml/2006/spreadsheetDrawing">
      <xdr:col>55</xdr:col>
      <xdr:colOff>88900</xdr:colOff>
      <xdr:row>37</xdr:row>
      <xdr:rowOff>54610</xdr:rowOff>
    </xdr:to>
    <xdr:cxnSp macro="">
      <xdr:nvCxnSpPr>
        <xdr:cNvPr id="283" name="直線コネクタ 282"/>
        <xdr:cNvCxnSpPr/>
      </xdr:nvCxnSpPr>
      <xdr:spPr>
        <a:xfrm>
          <a:off x="10388600" y="639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161925</xdr:rowOff>
    </xdr:from>
    <xdr:ext cx="598805" cy="259080"/>
    <xdr:sp macro="" textlink="">
      <xdr:nvSpPr>
        <xdr:cNvPr id="284" name="補助費等最大値テキスト"/>
        <xdr:cNvSpPr txBox="1"/>
      </xdr:nvSpPr>
      <xdr:spPr>
        <a:xfrm>
          <a:off x="10528300" y="496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43815</xdr:rowOff>
    </xdr:from>
    <xdr:to xmlns:xdr="http://schemas.openxmlformats.org/drawingml/2006/spreadsheetDrawing">
      <xdr:col>55</xdr:col>
      <xdr:colOff>88900</xdr:colOff>
      <xdr:row>30</xdr:row>
      <xdr:rowOff>43815</xdr:rowOff>
    </xdr:to>
    <xdr:cxnSp macro="">
      <xdr:nvCxnSpPr>
        <xdr:cNvPr id="285" name="直線コネクタ 284"/>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60960</xdr:rowOff>
    </xdr:from>
    <xdr:to xmlns:xdr="http://schemas.openxmlformats.org/drawingml/2006/spreadsheetDrawing">
      <xdr:col>55</xdr:col>
      <xdr:colOff>0</xdr:colOff>
      <xdr:row>32</xdr:row>
      <xdr:rowOff>98425</xdr:rowOff>
    </xdr:to>
    <xdr:cxnSp macro="">
      <xdr:nvCxnSpPr>
        <xdr:cNvPr id="286" name="直線コネクタ 285"/>
        <xdr:cNvCxnSpPr/>
      </xdr:nvCxnSpPr>
      <xdr:spPr>
        <a:xfrm flipV="1">
          <a:off x="9639300" y="5375910"/>
          <a:ext cx="8382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90170</xdr:rowOff>
    </xdr:from>
    <xdr:ext cx="598805" cy="259080"/>
    <xdr:sp macro="" textlink="">
      <xdr:nvSpPr>
        <xdr:cNvPr id="287" name="補助費等平均値テキスト"/>
        <xdr:cNvSpPr txBox="1"/>
      </xdr:nvSpPr>
      <xdr:spPr>
        <a:xfrm>
          <a:off x="10528300" y="5919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111760</xdr:rowOff>
    </xdr:from>
    <xdr:to xmlns:xdr="http://schemas.openxmlformats.org/drawingml/2006/spreadsheetDrawing">
      <xdr:col>55</xdr:col>
      <xdr:colOff>50800</xdr:colOff>
      <xdr:row>35</xdr:row>
      <xdr:rowOff>41910</xdr:rowOff>
    </xdr:to>
    <xdr:sp macro="" textlink="">
      <xdr:nvSpPr>
        <xdr:cNvPr id="288" name="フローチャート: 判断 287"/>
        <xdr:cNvSpPr/>
      </xdr:nvSpPr>
      <xdr:spPr>
        <a:xfrm>
          <a:off x="10426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32</xdr:row>
      <xdr:rowOff>98425</xdr:rowOff>
    </xdr:from>
    <xdr:to xmlns:xdr="http://schemas.openxmlformats.org/drawingml/2006/spreadsheetDrawing">
      <xdr:col>50</xdr:col>
      <xdr:colOff>114300</xdr:colOff>
      <xdr:row>33</xdr:row>
      <xdr:rowOff>49530</xdr:rowOff>
    </xdr:to>
    <xdr:cxnSp macro="">
      <xdr:nvCxnSpPr>
        <xdr:cNvPr id="289" name="直線コネクタ 288"/>
        <xdr:cNvCxnSpPr/>
      </xdr:nvCxnSpPr>
      <xdr:spPr>
        <a:xfrm flipV="1">
          <a:off x="8750300" y="558482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122555</xdr:rowOff>
    </xdr:from>
    <xdr:to xmlns:xdr="http://schemas.openxmlformats.org/drawingml/2006/spreadsheetDrawing">
      <xdr:col>50</xdr:col>
      <xdr:colOff>165100</xdr:colOff>
      <xdr:row>35</xdr:row>
      <xdr:rowOff>52705</xdr:rowOff>
    </xdr:to>
    <xdr:sp macro="" textlink="">
      <xdr:nvSpPr>
        <xdr:cNvPr id="290" name="フローチャート: 判断 289"/>
        <xdr:cNvSpPr/>
      </xdr:nvSpPr>
      <xdr:spPr>
        <a:xfrm>
          <a:off x="9588500" y="59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43815</xdr:rowOff>
    </xdr:from>
    <xdr:ext cx="598170" cy="258445"/>
    <xdr:sp macro="" textlink="">
      <xdr:nvSpPr>
        <xdr:cNvPr id="291" name="テキスト ボックス 290"/>
        <xdr:cNvSpPr txBox="1"/>
      </xdr:nvSpPr>
      <xdr:spPr>
        <a:xfrm>
          <a:off x="9339580" y="604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69850</xdr:rowOff>
    </xdr:from>
    <xdr:to xmlns:xdr="http://schemas.openxmlformats.org/drawingml/2006/spreadsheetDrawing">
      <xdr:col>45</xdr:col>
      <xdr:colOff>177800</xdr:colOff>
      <xdr:row>33</xdr:row>
      <xdr:rowOff>49530</xdr:rowOff>
    </xdr:to>
    <xdr:cxnSp macro="">
      <xdr:nvCxnSpPr>
        <xdr:cNvPr id="292" name="直線コネクタ 291"/>
        <xdr:cNvCxnSpPr/>
      </xdr:nvCxnSpPr>
      <xdr:spPr>
        <a:xfrm>
          <a:off x="7861300" y="5213350"/>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167640</xdr:rowOff>
    </xdr:from>
    <xdr:to xmlns:xdr="http://schemas.openxmlformats.org/drawingml/2006/spreadsheetDrawing">
      <xdr:col>46</xdr:col>
      <xdr:colOff>38100</xdr:colOff>
      <xdr:row>35</xdr:row>
      <xdr:rowOff>97790</xdr:rowOff>
    </xdr:to>
    <xdr:sp macro="" textlink="">
      <xdr:nvSpPr>
        <xdr:cNvPr id="293" name="フローチャート: 判断 292"/>
        <xdr:cNvSpPr/>
      </xdr:nvSpPr>
      <xdr:spPr>
        <a:xfrm>
          <a:off x="8699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88900</xdr:rowOff>
    </xdr:from>
    <xdr:ext cx="598170" cy="258445"/>
    <xdr:sp macro="" textlink="">
      <xdr:nvSpPr>
        <xdr:cNvPr id="294" name="テキスト ボックス 293"/>
        <xdr:cNvSpPr txBox="1"/>
      </xdr:nvSpPr>
      <xdr:spPr>
        <a:xfrm>
          <a:off x="8450580" y="6089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69850</xdr:rowOff>
    </xdr:from>
    <xdr:to xmlns:xdr="http://schemas.openxmlformats.org/drawingml/2006/spreadsheetDrawing">
      <xdr:col>41</xdr:col>
      <xdr:colOff>50800</xdr:colOff>
      <xdr:row>33</xdr:row>
      <xdr:rowOff>128270</xdr:rowOff>
    </xdr:to>
    <xdr:cxnSp macro="">
      <xdr:nvCxnSpPr>
        <xdr:cNvPr id="295" name="直線コネクタ 294"/>
        <xdr:cNvCxnSpPr/>
      </xdr:nvCxnSpPr>
      <xdr:spPr>
        <a:xfrm flipV="1">
          <a:off x="6972300" y="5213350"/>
          <a:ext cx="889000" cy="572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38100</xdr:rowOff>
    </xdr:from>
    <xdr:to xmlns:xdr="http://schemas.openxmlformats.org/drawingml/2006/spreadsheetDrawing">
      <xdr:col>41</xdr:col>
      <xdr:colOff>101600</xdr:colOff>
      <xdr:row>32</xdr:row>
      <xdr:rowOff>139700</xdr:rowOff>
    </xdr:to>
    <xdr:sp macro="" textlink="">
      <xdr:nvSpPr>
        <xdr:cNvPr id="296" name="フローチャート: 判断 295"/>
        <xdr:cNvSpPr/>
      </xdr:nvSpPr>
      <xdr:spPr>
        <a:xfrm>
          <a:off x="7810500" y="55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130810</xdr:rowOff>
    </xdr:from>
    <xdr:ext cx="598170" cy="259080"/>
    <xdr:sp macro="" textlink="">
      <xdr:nvSpPr>
        <xdr:cNvPr id="297" name="テキスト ボックス 296"/>
        <xdr:cNvSpPr txBox="1"/>
      </xdr:nvSpPr>
      <xdr:spPr>
        <a:xfrm>
          <a:off x="7561580" y="5617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144145</xdr:rowOff>
    </xdr:from>
    <xdr:to xmlns:xdr="http://schemas.openxmlformats.org/drawingml/2006/spreadsheetDrawing">
      <xdr:col>36</xdr:col>
      <xdr:colOff>165100</xdr:colOff>
      <xdr:row>36</xdr:row>
      <xdr:rowOff>74930</xdr:rowOff>
    </xdr:to>
    <xdr:sp macro="" textlink="">
      <xdr:nvSpPr>
        <xdr:cNvPr id="298" name="フローチャート: 判断 297"/>
        <xdr:cNvSpPr/>
      </xdr:nvSpPr>
      <xdr:spPr>
        <a:xfrm>
          <a:off x="69215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65405</xdr:rowOff>
    </xdr:from>
    <xdr:ext cx="598170" cy="258445"/>
    <xdr:sp macro="" textlink="">
      <xdr:nvSpPr>
        <xdr:cNvPr id="299" name="テキスト ボックス 298"/>
        <xdr:cNvSpPr txBox="1"/>
      </xdr:nvSpPr>
      <xdr:spPr>
        <a:xfrm>
          <a:off x="6672580" y="6237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10160</xdr:rowOff>
    </xdr:from>
    <xdr:to xmlns:xdr="http://schemas.openxmlformats.org/drawingml/2006/spreadsheetDrawing">
      <xdr:col>55</xdr:col>
      <xdr:colOff>50800</xdr:colOff>
      <xdr:row>31</xdr:row>
      <xdr:rowOff>111760</xdr:rowOff>
    </xdr:to>
    <xdr:sp macro="" textlink="">
      <xdr:nvSpPr>
        <xdr:cNvPr id="305" name="楕円 304"/>
        <xdr:cNvSpPr/>
      </xdr:nvSpPr>
      <xdr:spPr>
        <a:xfrm>
          <a:off x="10426700" y="53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33020</xdr:rowOff>
    </xdr:from>
    <xdr:ext cx="598805" cy="259080"/>
    <xdr:sp macro="" textlink="">
      <xdr:nvSpPr>
        <xdr:cNvPr id="306" name="補助費等該当値テキスト"/>
        <xdr:cNvSpPr txBox="1"/>
      </xdr:nvSpPr>
      <xdr:spPr>
        <a:xfrm>
          <a:off x="10528300" y="5176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47625</xdr:rowOff>
    </xdr:from>
    <xdr:to xmlns:xdr="http://schemas.openxmlformats.org/drawingml/2006/spreadsheetDrawing">
      <xdr:col>50</xdr:col>
      <xdr:colOff>165100</xdr:colOff>
      <xdr:row>32</xdr:row>
      <xdr:rowOff>149225</xdr:rowOff>
    </xdr:to>
    <xdr:sp macro="" textlink="">
      <xdr:nvSpPr>
        <xdr:cNvPr id="307" name="楕円 306"/>
        <xdr:cNvSpPr/>
      </xdr:nvSpPr>
      <xdr:spPr>
        <a:xfrm>
          <a:off x="9588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30</xdr:row>
      <xdr:rowOff>166370</xdr:rowOff>
    </xdr:from>
    <xdr:ext cx="598170" cy="258445"/>
    <xdr:sp macro="" textlink="">
      <xdr:nvSpPr>
        <xdr:cNvPr id="308" name="テキスト ボックス 307"/>
        <xdr:cNvSpPr txBox="1"/>
      </xdr:nvSpPr>
      <xdr:spPr>
        <a:xfrm>
          <a:off x="9339580" y="5309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170180</xdr:rowOff>
    </xdr:from>
    <xdr:to xmlns:xdr="http://schemas.openxmlformats.org/drawingml/2006/spreadsheetDrawing">
      <xdr:col>46</xdr:col>
      <xdr:colOff>38100</xdr:colOff>
      <xdr:row>33</xdr:row>
      <xdr:rowOff>100330</xdr:rowOff>
    </xdr:to>
    <xdr:sp macro="" textlink="">
      <xdr:nvSpPr>
        <xdr:cNvPr id="309" name="楕円 308"/>
        <xdr:cNvSpPr/>
      </xdr:nvSpPr>
      <xdr:spPr>
        <a:xfrm>
          <a:off x="8699500" y="56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116840</xdr:rowOff>
    </xdr:from>
    <xdr:ext cx="598170" cy="259080"/>
    <xdr:sp macro="" textlink="">
      <xdr:nvSpPr>
        <xdr:cNvPr id="310" name="テキスト ボックス 309"/>
        <xdr:cNvSpPr txBox="1"/>
      </xdr:nvSpPr>
      <xdr:spPr>
        <a:xfrm>
          <a:off x="8450580" y="543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19050</xdr:rowOff>
    </xdr:from>
    <xdr:to xmlns:xdr="http://schemas.openxmlformats.org/drawingml/2006/spreadsheetDrawing">
      <xdr:col>41</xdr:col>
      <xdr:colOff>101600</xdr:colOff>
      <xdr:row>30</xdr:row>
      <xdr:rowOff>120650</xdr:rowOff>
    </xdr:to>
    <xdr:sp macro="" textlink="">
      <xdr:nvSpPr>
        <xdr:cNvPr id="311" name="楕円 310"/>
        <xdr:cNvSpPr/>
      </xdr:nvSpPr>
      <xdr:spPr>
        <a:xfrm>
          <a:off x="7810500" y="51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137160</xdr:rowOff>
    </xdr:from>
    <xdr:ext cx="598170" cy="259080"/>
    <xdr:sp macro="" textlink="">
      <xdr:nvSpPr>
        <xdr:cNvPr id="312" name="テキスト ボックス 311"/>
        <xdr:cNvSpPr txBox="1"/>
      </xdr:nvSpPr>
      <xdr:spPr>
        <a:xfrm>
          <a:off x="7561580" y="493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77470</xdr:rowOff>
    </xdr:from>
    <xdr:to xmlns:xdr="http://schemas.openxmlformats.org/drawingml/2006/spreadsheetDrawing">
      <xdr:col>36</xdr:col>
      <xdr:colOff>165100</xdr:colOff>
      <xdr:row>34</xdr:row>
      <xdr:rowOff>7620</xdr:rowOff>
    </xdr:to>
    <xdr:sp macro="" textlink="">
      <xdr:nvSpPr>
        <xdr:cNvPr id="313" name="楕円 312"/>
        <xdr:cNvSpPr/>
      </xdr:nvSpPr>
      <xdr:spPr>
        <a:xfrm>
          <a:off x="6921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24130</xdr:rowOff>
    </xdr:from>
    <xdr:ext cx="598170" cy="259080"/>
    <xdr:sp macro="" textlink="">
      <xdr:nvSpPr>
        <xdr:cNvPr id="314" name="テキスト ボックス 313"/>
        <xdr:cNvSpPr txBox="1"/>
      </xdr:nvSpPr>
      <xdr:spPr>
        <a:xfrm>
          <a:off x="6672580" y="5510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6" name="テキスト ボックス 325"/>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995" cy="258445"/>
    <xdr:sp macro="" textlink="">
      <xdr:nvSpPr>
        <xdr:cNvPr id="328" name="テキスト ボックス 327"/>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995" cy="259080"/>
    <xdr:sp macro="" textlink="">
      <xdr:nvSpPr>
        <xdr:cNvPr id="330" name="テキスト ボックス 329"/>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995" cy="258445"/>
    <xdr:sp macro="" textlink="">
      <xdr:nvSpPr>
        <xdr:cNvPr id="332" name="テキスト ボックス 331"/>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34" name="テキスト ボックス 333"/>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6" name="テキスト ボックス 335"/>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8" name="テキスト ボックス 337"/>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83185</xdr:rowOff>
    </xdr:from>
    <xdr:to xmlns:xdr="http://schemas.openxmlformats.org/drawingml/2006/spreadsheetDrawing">
      <xdr:col>54</xdr:col>
      <xdr:colOff>189865</xdr:colOff>
      <xdr:row>59</xdr:row>
      <xdr:rowOff>58420</xdr:rowOff>
    </xdr:to>
    <xdr:cxnSp macro="">
      <xdr:nvCxnSpPr>
        <xdr:cNvPr id="340" name="直線コネクタ 339"/>
        <xdr:cNvCxnSpPr/>
      </xdr:nvCxnSpPr>
      <xdr:spPr>
        <a:xfrm flipV="1">
          <a:off x="10475595" y="865568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62230</xdr:rowOff>
    </xdr:from>
    <xdr:ext cx="534670" cy="259080"/>
    <xdr:sp macro="" textlink="">
      <xdr:nvSpPr>
        <xdr:cNvPr id="341" name="普通建設事業費最小値テキスト"/>
        <xdr:cNvSpPr txBox="1"/>
      </xdr:nvSpPr>
      <xdr:spPr>
        <a:xfrm>
          <a:off x="10528300" y="1017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58420</xdr:rowOff>
    </xdr:from>
    <xdr:to xmlns:xdr="http://schemas.openxmlformats.org/drawingml/2006/spreadsheetDrawing">
      <xdr:col>55</xdr:col>
      <xdr:colOff>88900</xdr:colOff>
      <xdr:row>59</xdr:row>
      <xdr:rowOff>58420</xdr:rowOff>
    </xdr:to>
    <xdr:cxnSp macro="">
      <xdr:nvCxnSpPr>
        <xdr:cNvPr id="342" name="直線コネクタ 341"/>
        <xdr:cNvCxnSpPr/>
      </xdr:nvCxnSpPr>
      <xdr:spPr>
        <a:xfrm>
          <a:off x="10388600" y="10173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29845</xdr:rowOff>
    </xdr:from>
    <xdr:ext cx="598805" cy="258445"/>
    <xdr:sp macro="" textlink="">
      <xdr:nvSpPr>
        <xdr:cNvPr id="343" name="普通建設事業費最大値テキスト"/>
        <xdr:cNvSpPr txBox="1"/>
      </xdr:nvSpPr>
      <xdr:spPr>
        <a:xfrm>
          <a:off x="10528300" y="8430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83185</xdr:rowOff>
    </xdr:from>
    <xdr:to xmlns:xdr="http://schemas.openxmlformats.org/drawingml/2006/spreadsheetDrawing">
      <xdr:col>55</xdr:col>
      <xdr:colOff>88900</xdr:colOff>
      <xdr:row>50</xdr:row>
      <xdr:rowOff>83185</xdr:rowOff>
    </xdr:to>
    <xdr:cxnSp macro="">
      <xdr:nvCxnSpPr>
        <xdr:cNvPr id="344" name="直線コネクタ 343"/>
        <xdr:cNvCxnSpPr/>
      </xdr:nvCxnSpPr>
      <xdr:spPr>
        <a:xfrm>
          <a:off x="10388600" y="865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125095</xdr:rowOff>
    </xdr:from>
    <xdr:to xmlns:xdr="http://schemas.openxmlformats.org/drawingml/2006/spreadsheetDrawing">
      <xdr:col>55</xdr:col>
      <xdr:colOff>0</xdr:colOff>
      <xdr:row>58</xdr:row>
      <xdr:rowOff>48895</xdr:rowOff>
    </xdr:to>
    <xdr:cxnSp macro="">
      <xdr:nvCxnSpPr>
        <xdr:cNvPr id="345" name="直線コネクタ 344"/>
        <xdr:cNvCxnSpPr/>
      </xdr:nvCxnSpPr>
      <xdr:spPr>
        <a:xfrm flipV="1">
          <a:off x="9639300" y="9554845"/>
          <a:ext cx="8382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160655</xdr:rowOff>
    </xdr:from>
    <xdr:ext cx="598805" cy="259080"/>
    <xdr:sp macro="" textlink="">
      <xdr:nvSpPr>
        <xdr:cNvPr id="346" name="普通建設事業費平均値テキスト"/>
        <xdr:cNvSpPr txBox="1"/>
      </xdr:nvSpPr>
      <xdr:spPr>
        <a:xfrm>
          <a:off x="10528300" y="99333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10795</xdr:rowOff>
    </xdr:from>
    <xdr:to xmlns:xdr="http://schemas.openxmlformats.org/drawingml/2006/spreadsheetDrawing">
      <xdr:col>55</xdr:col>
      <xdr:colOff>50800</xdr:colOff>
      <xdr:row>58</xdr:row>
      <xdr:rowOff>112395</xdr:rowOff>
    </xdr:to>
    <xdr:sp macro="" textlink="">
      <xdr:nvSpPr>
        <xdr:cNvPr id="347" name="フローチャート: 判断 346"/>
        <xdr:cNvSpPr/>
      </xdr:nvSpPr>
      <xdr:spPr>
        <a:xfrm>
          <a:off x="10426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48895</xdr:rowOff>
    </xdr:from>
    <xdr:to xmlns:xdr="http://schemas.openxmlformats.org/drawingml/2006/spreadsheetDrawing">
      <xdr:col>50</xdr:col>
      <xdr:colOff>114300</xdr:colOff>
      <xdr:row>58</xdr:row>
      <xdr:rowOff>120650</xdr:rowOff>
    </xdr:to>
    <xdr:cxnSp macro="">
      <xdr:nvCxnSpPr>
        <xdr:cNvPr id="348" name="直線コネクタ 347"/>
        <xdr:cNvCxnSpPr/>
      </xdr:nvCxnSpPr>
      <xdr:spPr>
        <a:xfrm flipV="1">
          <a:off x="8750300" y="999299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37465</xdr:rowOff>
    </xdr:from>
    <xdr:to xmlns:xdr="http://schemas.openxmlformats.org/drawingml/2006/spreadsheetDrawing">
      <xdr:col>50</xdr:col>
      <xdr:colOff>165100</xdr:colOff>
      <xdr:row>58</xdr:row>
      <xdr:rowOff>139065</xdr:rowOff>
    </xdr:to>
    <xdr:sp macro="" textlink="">
      <xdr:nvSpPr>
        <xdr:cNvPr id="349" name="フローチャート: 判断 348"/>
        <xdr:cNvSpPr/>
      </xdr:nvSpPr>
      <xdr:spPr>
        <a:xfrm>
          <a:off x="9588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130175</xdr:rowOff>
    </xdr:from>
    <xdr:ext cx="598170" cy="259080"/>
    <xdr:sp macro="" textlink="">
      <xdr:nvSpPr>
        <xdr:cNvPr id="350" name="テキスト ボックス 349"/>
        <xdr:cNvSpPr txBox="1"/>
      </xdr:nvSpPr>
      <xdr:spPr>
        <a:xfrm>
          <a:off x="9339580" y="10074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120650</xdr:rowOff>
    </xdr:from>
    <xdr:to xmlns:xdr="http://schemas.openxmlformats.org/drawingml/2006/spreadsheetDrawing">
      <xdr:col>45</xdr:col>
      <xdr:colOff>177800</xdr:colOff>
      <xdr:row>58</xdr:row>
      <xdr:rowOff>166370</xdr:rowOff>
    </xdr:to>
    <xdr:cxnSp macro="">
      <xdr:nvCxnSpPr>
        <xdr:cNvPr id="351" name="直線コネクタ 350"/>
        <xdr:cNvCxnSpPr/>
      </xdr:nvCxnSpPr>
      <xdr:spPr>
        <a:xfrm flipV="1">
          <a:off x="7861300" y="10064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20320</xdr:rowOff>
    </xdr:from>
    <xdr:to xmlns:xdr="http://schemas.openxmlformats.org/drawingml/2006/spreadsheetDrawing">
      <xdr:col>46</xdr:col>
      <xdr:colOff>38100</xdr:colOff>
      <xdr:row>58</xdr:row>
      <xdr:rowOff>121920</xdr:rowOff>
    </xdr:to>
    <xdr:sp macro="" textlink="">
      <xdr:nvSpPr>
        <xdr:cNvPr id="352" name="フローチャート: 判断 351"/>
        <xdr:cNvSpPr/>
      </xdr:nvSpPr>
      <xdr:spPr>
        <a:xfrm>
          <a:off x="8699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138430</xdr:rowOff>
    </xdr:from>
    <xdr:ext cx="598170" cy="259080"/>
    <xdr:sp macro="" textlink="">
      <xdr:nvSpPr>
        <xdr:cNvPr id="353" name="テキスト ボックス 352"/>
        <xdr:cNvSpPr txBox="1"/>
      </xdr:nvSpPr>
      <xdr:spPr>
        <a:xfrm>
          <a:off x="8450580" y="9739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166370</xdr:rowOff>
    </xdr:from>
    <xdr:to xmlns:xdr="http://schemas.openxmlformats.org/drawingml/2006/spreadsheetDrawing">
      <xdr:col>41</xdr:col>
      <xdr:colOff>50800</xdr:colOff>
      <xdr:row>59</xdr:row>
      <xdr:rowOff>67310</xdr:rowOff>
    </xdr:to>
    <xdr:cxnSp macro="">
      <xdr:nvCxnSpPr>
        <xdr:cNvPr id="354" name="直線コネクタ 353"/>
        <xdr:cNvCxnSpPr/>
      </xdr:nvCxnSpPr>
      <xdr:spPr>
        <a:xfrm flipV="1">
          <a:off x="6972300" y="10110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12700</xdr:rowOff>
    </xdr:from>
    <xdr:to xmlns:xdr="http://schemas.openxmlformats.org/drawingml/2006/spreadsheetDrawing">
      <xdr:col>41</xdr:col>
      <xdr:colOff>101600</xdr:colOff>
      <xdr:row>58</xdr:row>
      <xdr:rowOff>114300</xdr:rowOff>
    </xdr:to>
    <xdr:sp macro="" textlink="">
      <xdr:nvSpPr>
        <xdr:cNvPr id="355" name="フローチャート: 判断 354"/>
        <xdr:cNvSpPr/>
      </xdr:nvSpPr>
      <xdr:spPr>
        <a:xfrm>
          <a:off x="78105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130810</xdr:rowOff>
    </xdr:from>
    <xdr:ext cx="598170" cy="259080"/>
    <xdr:sp macro="" textlink="">
      <xdr:nvSpPr>
        <xdr:cNvPr id="356" name="テキスト ボックス 355"/>
        <xdr:cNvSpPr txBox="1"/>
      </xdr:nvSpPr>
      <xdr:spPr>
        <a:xfrm>
          <a:off x="7561580" y="973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13335</xdr:rowOff>
    </xdr:from>
    <xdr:to xmlns:xdr="http://schemas.openxmlformats.org/drawingml/2006/spreadsheetDrawing">
      <xdr:col>36</xdr:col>
      <xdr:colOff>165100</xdr:colOff>
      <xdr:row>58</xdr:row>
      <xdr:rowOff>114935</xdr:rowOff>
    </xdr:to>
    <xdr:sp macro="" textlink="">
      <xdr:nvSpPr>
        <xdr:cNvPr id="357" name="フローチャート: 判断 356"/>
        <xdr:cNvSpPr/>
      </xdr:nvSpPr>
      <xdr:spPr>
        <a:xfrm>
          <a:off x="69215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132080</xdr:rowOff>
    </xdr:from>
    <xdr:ext cx="598170" cy="258445"/>
    <xdr:sp macro="" textlink="">
      <xdr:nvSpPr>
        <xdr:cNvPr id="358" name="テキスト ボックス 357"/>
        <xdr:cNvSpPr txBox="1"/>
      </xdr:nvSpPr>
      <xdr:spPr>
        <a:xfrm>
          <a:off x="6672580" y="9733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74930</xdr:rowOff>
    </xdr:from>
    <xdr:to xmlns:xdr="http://schemas.openxmlformats.org/drawingml/2006/spreadsheetDrawing">
      <xdr:col>55</xdr:col>
      <xdr:colOff>50800</xdr:colOff>
      <xdr:row>56</xdr:row>
      <xdr:rowOff>4445</xdr:rowOff>
    </xdr:to>
    <xdr:sp macro="" textlink="">
      <xdr:nvSpPr>
        <xdr:cNvPr id="364" name="楕円 363"/>
        <xdr:cNvSpPr/>
      </xdr:nvSpPr>
      <xdr:spPr>
        <a:xfrm>
          <a:off x="104267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97790</xdr:rowOff>
    </xdr:from>
    <xdr:ext cx="598805" cy="258445"/>
    <xdr:sp macro="" textlink="">
      <xdr:nvSpPr>
        <xdr:cNvPr id="365" name="普通建設事業費該当値テキスト"/>
        <xdr:cNvSpPr txBox="1"/>
      </xdr:nvSpPr>
      <xdr:spPr>
        <a:xfrm>
          <a:off x="10528300" y="93560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169545</xdr:rowOff>
    </xdr:from>
    <xdr:to xmlns:xdr="http://schemas.openxmlformats.org/drawingml/2006/spreadsheetDrawing">
      <xdr:col>50</xdr:col>
      <xdr:colOff>165100</xdr:colOff>
      <xdr:row>58</xdr:row>
      <xdr:rowOff>99695</xdr:rowOff>
    </xdr:to>
    <xdr:sp macro="" textlink="">
      <xdr:nvSpPr>
        <xdr:cNvPr id="366" name="楕円 365"/>
        <xdr:cNvSpPr/>
      </xdr:nvSpPr>
      <xdr:spPr>
        <a:xfrm>
          <a:off x="9588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116205</xdr:rowOff>
    </xdr:from>
    <xdr:ext cx="598170" cy="259080"/>
    <xdr:sp macro="" textlink="">
      <xdr:nvSpPr>
        <xdr:cNvPr id="367" name="テキスト ボックス 366"/>
        <xdr:cNvSpPr txBox="1"/>
      </xdr:nvSpPr>
      <xdr:spPr>
        <a:xfrm>
          <a:off x="9339580" y="9717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69850</xdr:rowOff>
    </xdr:from>
    <xdr:to xmlns:xdr="http://schemas.openxmlformats.org/drawingml/2006/spreadsheetDrawing">
      <xdr:col>46</xdr:col>
      <xdr:colOff>38100</xdr:colOff>
      <xdr:row>59</xdr:row>
      <xdr:rowOff>0</xdr:rowOff>
    </xdr:to>
    <xdr:sp macro="" textlink="">
      <xdr:nvSpPr>
        <xdr:cNvPr id="368" name="楕円 367"/>
        <xdr:cNvSpPr/>
      </xdr:nvSpPr>
      <xdr:spPr>
        <a:xfrm>
          <a:off x="8699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162560</xdr:rowOff>
    </xdr:from>
    <xdr:ext cx="534035" cy="259080"/>
    <xdr:sp macro="" textlink="">
      <xdr:nvSpPr>
        <xdr:cNvPr id="369" name="テキスト ボックス 368"/>
        <xdr:cNvSpPr txBox="1"/>
      </xdr:nvSpPr>
      <xdr:spPr>
        <a:xfrm>
          <a:off x="8482965" y="10106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115570</xdr:rowOff>
    </xdr:from>
    <xdr:to xmlns:xdr="http://schemas.openxmlformats.org/drawingml/2006/spreadsheetDrawing">
      <xdr:col>41</xdr:col>
      <xdr:colOff>101600</xdr:colOff>
      <xdr:row>59</xdr:row>
      <xdr:rowOff>45720</xdr:rowOff>
    </xdr:to>
    <xdr:sp macro="" textlink="">
      <xdr:nvSpPr>
        <xdr:cNvPr id="370" name="楕円 369"/>
        <xdr:cNvSpPr/>
      </xdr:nvSpPr>
      <xdr:spPr>
        <a:xfrm>
          <a:off x="7810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36830</xdr:rowOff>
    </xdr:from>
    <xdr:ext cx="534035" cy="259080"/>
    <xdr:sp macro="" textlink="">
      <xdr:nvSpPr>
        <xdr:cNvPr id="371" name="テキスト ボックス 370"/>
        <xdr:cNvSpPr txBox="1"/>
      </xdr:nvSpPr>
      <xdr:spPr>
        <a:xfrm>
          <a:off x="7593965" y="1015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16510</xdr:rowOff>
    </xdr:from>
    <xdr:to xmlns:xdr="http://schemas.openxmlformats.org/drawingml/2006/spreadsheetDrawing">
      <xdr:col>36</xdr:col>
      <xdr:colOff>165100</xdr:colOff>
      <xdr:row>59</xdr:row>
      <xdr:rowOff>118110</xdr:rowOff>
    </xdr:to>
    <xdr:sp macro="" textlink="">
      <xdr:nvSpPr>
        <xdr:cNvPr id="372" name="楕円 371"/>
        <xdr:cNvSpPr/>
      </xdr:nvSpPr>
      <xdr:spPr>
        <a:xfrm>
          <a:off x="69215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109220</xdr:rowOff>
    </xdr:from>
    <xdr:ext cx="534035" cy="258445"/>
    <xdr:sp macro="" textlink="">
      <xdr:nvSpPr>
        <xdr:cNvPr id="373" name="テキスト ボックス 372"/>
        <xdr:cNvSpPr txBox="1"/>
      </xdr:nvSpPr>
      <xdr:spPr>
        <a:xfrm>
          <a:off x="6704965" y="10224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7" name="テキスト ボックス 386"/>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9" name="テキスト ボックス 388"/>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1" name="テキスト ボックス 390"/>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3" name="テキスト ボックス 392"/>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5" name="テキスト ボックス 39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77470</xdr:rowOff>
    </xdr:from>
    <xdr:to xmlns:xdr="http://schemas.openxmlformats.org/drawingml/2006/spreadsheetDrawing">
      <xdr:col>54</xdr:col>
      <xdr:colOff>189865</xdr:colOff>
      <xdr:row>79</xdr:row>
      <xdr:rowOff>44450</xdr:rowOff>
    </xdr:to>
    <xdr:cxnSp macro="">
      <xdr:nvCxnSpPr>
        <xdr:cNvPr id="397" name="直線コネクタ 396"/>
        <xdr:cNvCxnSpPr/>
      </xdr:nvCxnSpPr>
      <xdr:spPr>
        <a:xfrm flipV="1">
          <a:off x="10475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8"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9" name="直線コネクタ 398"/>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24130</xdr:rowOff>
    </xdr:from>
    <xdr:ext cx="598805" cy="259080"/>
    <xdr:sp macro="" textlink="">
      <xdr:nvSpPr>
        <xdr:cNvPr id="400" name="普通建設事業費 （ うち新規整備　）最大値テキスト"/>
        <xdr:cNvSpPr txBox="1"/>
      </xdr:nvSpPr>
      <xdr:spPr>
        <a:xfrm>
          <a:off x="10528300" y="11854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77470</xdr:rowOff>
    </xdr:from>
    <xdr:to xmlns:xdr="http://schemas.openxmlformats.org/drawingml/2006/spreadsheetDrawing">
      <xdr:col>55</xdr:col>
      <xdr:colOff>88900</xdr:colOff>
      <xdr:row>70</xdr:row>
      <xdr:rowOff>77470</xdr:rowOff>
    </xdr:to>
    <xdr:cxnSp macro="">
      <xdr:nvCxnSpPr>
        <xdr:cNvPr id="401" name="直線コネクタ 400"/>
        <xdr:cNvCxnSpPr/>
      </xdr:nvCxnSpPr>
      <xdr:spPr>
        <a:xfrm>
          <a:off x="10388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86995</xdr:rowOff>
    </xdr:from>
    <xdr:to xmlns:xdr="http://schemas.openxmlformats.org/drawingml/2006/spreadsheetDrawing">
      <xdr:col>55</xdr:col>
      <xdr:colOff>0</xdr:colOff>
      <xdr:row>78</xdr:row>
      <xdr:rowOff>80010</xdr:rowOff>
    </xdr:to>
    <xdr:cxnSp macro="">
      <xdr:nvCxnSpPr>
        <xdr:cNvPr id="402" name="直線コネクタ 401"/>
        <xdr:cNvCxnSpPr/>
      </xdr:nvCxnSpPr>
      <xdr:spPr>
        <a:xfrm flipV="1">
          <a:off x="9639300" y="12945745"/>
          <a:ext cx="8382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78740</xdr:rowOff>
    </xdr:from>
    <xdr:ext cx="534670" cy="259080"/>
    <xdr:sp macro="" textlink="">
      <xdr:nvSpPr>
        <xdr:cNvPr id="403" name="普通建設事業費 （ うち新規整備　）平均値テキスト"/>
        <xdr:cNvSpPr txBox="1"/>
      </xdr:nvSpPr>
      <xdr:spPr>
        <a:xfrm>
          <a:off x="10528300" y="13451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100330</xdr:rowOff>
    </xdr:from>
    <xdr:to xmlns:xdr="http://schemas.openxmlformats.org/drawingml/2006/spreadsheetDrawing">
      <xdr:col>55</xdr:col>
      <xdr:colOff>50800</xdr:colOff>
      <xdr:row>79</xdr:row>
      <xdr:rowOff>30480</xdr:rowOff>
    </xdr:to>
    <xdr:sp macro="" textlink="">
      <xdr:nvSpPr>
        <xdr:cNvPr id="404" name="フローチャート: 判断 403"/>
        <xdr:cNvSpPr/>
      </xdr:nvSpPr>
      <xdr:spPr>
        <a:xfrm>
          <a:off x="104267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80010</xdr:rowOff>
    </xdr:from>
    <xdr:to xmlns:xdr="http://schemas.openxmlformats.org/drawingml/2006/spreadsheetDrawing">
      <xdr:col>50</xdr:col>
      <xdr:colOff>114300</xdr:colOff>
      <xdr:row>79</xdr:row>
      <xdr:rowOff>10160</xdr:rowOff>
    </xdr:to>
    <xdr:cxnSp macro="">
      <xdr:nvCxnSpPr>
        <xdr:cNvPr id="405" name="直線コネクタ 404"/>
        <xdr:cNvCxnSpPr/>
      </xdr:nvCxnSpPr>
      <xdr:spPr>
        <a:xfrm flipV="1">
          <a:off x="8750300" y="1345311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111125</xdr:rowOff>
    </xdr:from>
    <xdr:to xmlns:xdr="http://schemas.openxmlformats.org/drawingml/2006/spreadsheetDrawing">
      <xdr:col>50</xdr:col>
      <xdr:colOff>165100</xdr:colOff>
      <xdr:row>79</xdr:row>
      <xdr:rowOff>41275</xdr:rowOff>
    </xdr:to>
    <xdr:sp macro="" textlink="">
      <xdr:nvSpPr>
        <xdr:cNvPr id="406" name="フローチャート: 判断 405"/>
        <xdr:cNvSpPr/>
      </xdr:nvSpPr>
      <xdr:spPr>
        <a:xfrm>
          <a:off x="9588500" y="1348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32385</xdr:rowOff>
    </xdr:from>
    <xdr:ext cx="534035" cy="258445"/>
    <xdr:sp macro="" textlink="">
      <xdr:nvSpPr>
        <xdr:cNvPr id="407" name="テキスト ボックス 406"/>
        <xdr:cNvSpPr txBox="1"/>
      </xdr:nvSpPr>
      <xdr:spPr>
        <a:xfrm>
          <a:off x="9371965" y="13576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1270</xdr:rowOff>
    </xdr:from>
    <xdr:to xmlns:xdr="http://schemas.openxmlformats.org/drawingml/2006/spreadsheetDrawing">
      <xdr:col>45</xdr:col>
      <xdr:colOff>177800</xdr:colOff>
      <xdr:row>79</xdr:row>
      <xdr:rowOff>10160</xdr:rowOff>
    </xdr:to>
    <xdr:cxnSp macro="">
      <xdr:nvCxnSpPr>
        <xdr:cNvPr id="408" name="直線コネクタ 407"/>
        <xdr:cNvCxnSpPr/>
      </xdr:nvCxnSpPr>
      <xdr:spPr>
        <a:xfrm>
          <a:off x="7861300" y="135458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113030</xdr:rowOff>
    </xdr:from>
    <xdr:to xmlns:xdr="http://schemas.openxmlformats.org/drawingml/2006/spreadsheetDrawing">
      <xdr:col>46</xdr:col>
      <xdr:colOff>38100</xdr:colOff>
      <xdr:row>79</xdr:row>
      <xdr:rowOff>43180</xdr:rowOff>
    </xdr:to>
    <xdr:sp macro="" textlink="">
      <xdr:nvSpPr>
        <xdr:cNvPr id="409" name="フローチャート: 判断 408"/>
        <xdr:cNvSpPr/>
      </xdr:nvSpPr>
      <xdr:spPr>
        <a:xfrm>
          <a:off x="8699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59690</xdr:rowOff>
    </xdr:from>
    <xdr:ext cx="534035" cy="259080"/>
    <xdr:sp macro="" textlink="">
      <xdr:nvSpPr>
        <xdr:cNvPr id="410" name="テキスト ボックス 409"/>
        <xdr:cNvSpPr txBox="1"/>
      </xdr:nvSpPr>
      <xdr:spPr>
        <a:xfrm>
          <a:off x="8482965" y="13261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1270</xdr:rowOff>
    </xdr:from>
    <xdr:to xmlns:xdr="http://schemas.openxmlformats.org/drawingml/2006/spreadsheetDrawing">
      <xdr:col>41</xdr:col>
      <xdr:colOff>50800</xdr:colOff>
      <xdr:row>79</xdr:row>
      <xdr:rowOff>40640</xdr:rowOff>
    </xdr:to>
    <xdr:cxnSp macro="">
      <xdr:nvCxnSpPr>
        <xdr:cNvPr id="411" name="直線コネクタ 410"/>
        <xdr:cNvCxnSpPr/>
      </xdr:nvCxnSpPr>
      <xdr:spPr>
        <a:xfrm flipV="1">
          <a:off x="6972300" y="135458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96520</xdr:rowOff>
    </xdr:from>
    <xdr:to xmlns:xdr="http://schemas.openxmlformats.org/drawingml/2006/spreadsheetDrawing">
      <xdr:col>41</xdr:col>
      <xdr:colOff>101600</xdr:colOff>
      <xdr:row>79</xdr:row>
      <xdr:rowOff>26670</xdr:rowOff>
    </xdr:to>
    <xdr:sp macro="" textlink="">
      <xdr:nvSpPr>
        <xdr:cNvPr id="412" name="フローチャート: 判断 411"/>
        <xdr:cNvSpPr/>
      </xdr:nvSpPr>
      <xdr:spPr>
        <a:xfrm>
          <a:off x="7810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43180</xdr:rowOff>
    </xdr:from>
    <xdr:ext cx="534035" cy="258445"/>
    <xdr:sp macro="" textlink="">
      <xdr:nvSpPr>
        <xdr:cNvPr id="413" name="テキスト ボックス 412"/>
        <xdr:cNvSpPr txBox="1"/>
      </xdr:nvSpPr>
      <xdr:spPr>
        <a:xfrm>
          <a:off x="7593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88265</xdr:rowOff>
    </xdr:from>
    <xdr:to xmlns:xdr="http://schemas.openxmlformats.org/drawingml/2006/spreadsheetDrawing">
      <xdr:col>36</xdr:col>
      <xdr:colOff>165100</xdr:colOff>
      <xdr:row>79</xdr:row>
      <xdr:rowOff>18415</xdr:rowOff>
    </xdr:to>
    <xdr:sp macro="" textlink="">
      <xdr:nvSpPr>
        <xdr:cNvPr id="414" name="フローチャート: 判断 413"/>
        <xdr:cNvSpPr/>
      </xdr:nvSpPr>
      <xdr:spPr>
        <a:xfrm>
          <a:off x="6921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34925</xdr:rowOff>
    </xdr:from>
    <xdr:ext cx="534035" cy="259080"/>
    <xdr:sp macro="" textlink="">
      <xdr:nvSpPr>
        <xdr:cNvPr id="415" name="テキスト ボックス 414"/>
        <xdr:cNvSpPr txBox="1"/>
      </xdr:nvSpPr>
      <xdr:spPr>
        <a:xfrm>
          <a:off x="6704965" y="13236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36195</xdr:rowOff>
    </xdr:from>
    <xdr:to xmlns:xdr="http://schemas.openxmlformats.org/drawingml/2006/spreadsheetDrawing">
      <xdr:col>55</xdr:col>
      <xdr:colOff>50800</xdr:colOff>
      <xdr:row>75</xdr:row>
      <xdr:rowOff>137795</xdr:rowOff>
    </xdr:to>
    <xdr:sp macro="" textlink="">
      <xdr:nvSpPr>
        <xdr:cNvPr id="421" name="楕円 420"/>
        <xdr:cNvSpPr/>
      </xdr:nvSpPr>
      <xdr:spPr>
        <a:xfrm>
          <a:off x="104267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59055</xdr:rowOff>
    </xdr:from>
    <xdr:ext cx="598805" cy="259080"/>
    <xdr:sp macro="" textlink="">
      <xdr:nvSpPr>
        <xdr:cNvPr id="422" name="普通建設事業費 （ うち新規整備　）該当値テキスト"/>
        <xdr:cNvSpPr txBox="1"/>
      </xdr:nvSpPr>
      <xdr:spPr>
        <a:xfrm>
          <a:off x="10528300" y="12746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130810</xdr:rowOff>
    </xdr:to>
    <xdr:sp macro="" textlink="">
      <xdr:nvSpPr>
        <xdr:cNvPr id="423" name="楕円 422"/>
        <xdr:cNvSpPr/>
      </xdr:nvSpPr>
      <xdr:spPr>
        <a:xfrm>
          <a:off x="9588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147320</xdr:rowOff>
    </xdr:from>
    <xdr:ext cx="534035" cy="259080"/>
    <xdr:sp macro="" textlink="">
      <xdr:nvSpPr>
        <xdr:cNvPr id="424" name="テキスト ボックス 423"/>
        <xdr:cNvSpPr txBox="1"/>
      </xdr:nvSpPr>
      <xdr:spPr>
        <a:xfrm>
          <a:off x="9371965" y="13177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130810</xdr:rowOff>
    </xdr:from>
    <xdr:to xmlns:xdr="http://schemas.openxmlformats.org/drawingml/2006/spreadsheetDrawing">
      <xdr:col>46</xdr:col>
      <xdr:colOff>38100</xdr:colOff>
      <xdr:row>79</xdr:row>
      <xdr:rowOff>60960</xdr:rowOff>
    </xdr:to>
    <xdr:sp macro="" textlink="">
      <xdr:nvSpPr>
        <xdr:cNvPr id="425" name="楕円 424"/>
        <xdr:cNvSpPr/>
      </xdr:nvSpPr>
      <xdr:spPr>
        <a:xfrm>
          <a:off x="8699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52070</xdr:rowOff>
    </xdr:from>
    <xdr:ext cx="534035" cy="258445"/>
    <xdr:sp macro="" textlink="">
      <xdr:nvSpPr>
        <xdr:cNvPr id="426" name="テキスト ボックス 425"/>
        <xdr:cNvSpPr txBox="1"/>
      </xdr:nvSpPr>
      <xdr:spPr>
        <a:xfrm>
          <a:off x="8482965" y="13596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121920</xdr:rowOff>
    </xdr:from>
    <xdr:to xmlns:xdr="http://schemas.openxmlformats.org/drawingml/2006/spreadsheetDrawing">
      <xdr:col>41</xdr:col>
      <xdr:colOff>101600</xdr:colOff>
      <xdr:row>79</xdr:row>
      <xdr:rowOff>52070</xdr:rowOff>
    </xdr:to>
    <xdr:sp macro="" textlink="">
      <xdr:nvSpPr>
        <xdr:cNvPr id="427" name="楕円 426"/>
        <xdr:cNvSpPr/>
      </xdr:nvSpPr>
      <xdr:spPr>
        <a:xfrm>
          <a:off x="7810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43180</xdr:rowOff>
    </xdr:from>
    <xdr:ext cx="534035" cy="258445"/>
    <xdr:sp macro="" textlink="">
      <xdr:nvSpPr>
        <xdr:cNvPr id="428" name="テキスト ボックス 427"/>
        <xdr:cNvSpPr txBox="1"/>
      </xdr:nvSpPr>
      <xdr:spPr>
        <a:xfrm>
          <a:off x="7593965" y="1358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161290</xdr:rowOff>
    </xdr:from>
    <xdr:to xmlns:xdr="http://schemas.openxmlformats.org/drawingml/2006/spreadsheetDrawing">
      <xdr:col>36</xdr:col>
      <xdr:colOff>165100</xdr:colOff>
      <xdr:row>79</xdr:row>
      <xdr:rowOff>91440</xdr:rowOff>
    </xdr:to>
    <xdr:sp macro="" textlink="">
      <xdr:nvSpPr>
        <xdr:cNvPr id="429" name="楕円 428"/>
        <xdr:cNvSpPr/>
      </xdr:nvSpPr>
      <xdr:spPr>
        <a:xfrm>
          <a:off x="6921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82550</xdr:rowOff>
    </xdr:from>
    <xdr:ext cx="469265" cy="259080"/>
    <xdr:sp macro="" textlink="">
      <xdr:nvSpPr>
        <xdr:cNvPr id="430" name="テキスト ボックス 429"/>
        <xdr:cNvSpPr txBox="1"/>
      </xdr:nvSpPr>
      <xdr:spPr>
        <a:xfrm>
          <a:off x="6737350" y="1362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2" name="テキスト ボックス 44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44" name="テキスト ボックス 44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6" name="テキスト ボックス 44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8" name="テキスト ボックス 44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0" name="テキスト ボックス 44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32385</xdr:rowOff>
    </xdr:from>
    <xdr:to xmlns:xdr="http://schemas.openxmlformats.org/drawingml/2006/spreadsheetDrawing">
      <xdr:col>54</xdr:col>
      <xdr:colOff>189865</xdr:colOff>
      <xdr:row>99</xdr:row>
      <xdr:rowOff>5080</xdr:rowOff>
    </xdr:to>
    <xdr:cxnSp macro="">
      <xdr:nvCxnSpPr>
        <xdr:cNvPr id="454" name="直線コネクタ 453"/>
        <xdr:cNvCxnSpPr/>
      </xdr:nvCxnSpPr>
      <xdr:spPr>
        <a:xfrm flipV="1">
          <a:off x="10475595" y="156343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8890</xdr:rowOff>
    </xdr:from>
    <xdr:ext cx="534670" cy="258445"/>
    <xdr:sp macro="" textlink="">
      <xdr:nvSpPr>
        <xdr:cNvPr id="455" name="普通建設事業費 （ うち更新整備　）最小値テキスト"/>
        <xdr:cNvSpPr txBox="1"/>
      </xdr:nvSpPr>
      <xdr:spPr>
        <a:xfrm>
          <a:off x="10528300" y="16982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5080</xdr:rowOff>
    </xdr:from>
    <xdr:to xmlns:xdr="http://schemas.openxmlformats.org/drawingml/2006/spreadsheetDrawing">
      <xdr:col>55</xdr:col>
      <xdr:colOff>88900</xdr:colOff>
      <xdr:row>99</xdr:row>
      <xdr:rowOff>5080</xdr:rowOff>
    </xdr:to>
    <xdr:cxnSp macro="">
      <xdr:nvCxnSpPr>
        <xdr:cNvPr id="456" name="直線コネクタ 455"/>
        <xdr:cNvCxnSpPr/>
      </xdr:nvCxnSpPr>
      <xdr:spPr>
        <a:xfrm>
          <a:off x="10388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150495</xdr:rowOff>
    </xdr:from>
    <xdr:ext cx="598805" cy="259080"/>
    <xdr:sp macro="" textlink="">
      <xdr:nvSpPr>
        <xdr:cNvPr id="457" name="普通建設事業費 （ うち更新整備　）最大値テキスト"/>
        <xdr:cNvSpPr txBox="1"/>
      </xdr:nvSpPr>
      <xdr:spPr>
        <a:xfrm>
          <a:off x="10528300" y="1540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32385</xdr:rowOff>
    </xdr:from>
    <xdr:to xmlns:xdr="http://schemas.openxmlformats.org/drawingml/2006/spreadsheetDrawing">
      <xdr:col>55</xdr:col>
      <xdr:colOff>88900</xdr:colOff>
      <xdr:row>91</xdr:row>
      <xdr:rowOff>32385</xdr:rowOff>
    </xdr:to>
    <xdr:cxnSp macro="">
      <xdr:nvCxnSpPr>
        <xdr:cNvPr id="458" name="直線コネクタ 457"/>
        <xdr:cNvCxnSpPr/>
      </xdr:nvCxnSpPr>
      <xdr:spPr>
        <a:xfrm>
          <a:off x="10388600" y="1563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168910</xdr:rowOff>
    </xdr:from>
    <xdr:to xmlns:xdr="http://schemas.openxmlformats.org/drawingml/2006/spreadsheetDrawing">
      <xdr:col>55</xdr:col>
      <xdr:colOff>0</xdr:colOff>
      <xdr:row>98</xdr:row>
      <xdr:rowOff>9525</xdr:rowOff>
    </xdr:to>
    <xdr:cxnSp macro="">
      <xdr:nvCxnSpPr>
        <xdr:cNvPr id="459" name="直線コネクタ 458"/>
        <xdr:cNvCxnSpPr/>
      </xdr:nvCxnSpPr>
      <xdr:spPr>
        <a:xfrm flipV="1">
          <a:off x="9639300" y="167995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34670" cy="258445"/>
    <xdr:sp macro="" textlink="">
      <xdr:nvSpPr>
        <xdr:cNvPr id="460" name="普通建設事業費 （ うち更新整備　）平均値テキスト"/>
        <xdr:cNvSpPr txBox="1"/>
      </xdr:nvSpPr>
      <xdr:spPr>
        <a:xfrm>
          <a:off x="10528300" y="16512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61" name="フローチャート: 判断 46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9525</xdr:rowOff>
    </xdr:from>
    <xdr:to xmlns:xdr="http://schemas.openxmlformats.org/drawingml/2006/spreadsheetDrawing">
      <xdr:col>50</xdr:col>
      <xdr:colOff>114300</xdr:colOff>
      <xdr:row>98</xdr:row>
      <xdr:rowOff>9525</xdr:rowOff>
    </xdr:to>
    <xdr:cxnSp macro="">
      <xdr:nvCxnSpPr>
        <xdr:cNvPr id="462" name="直線コネクタ 461"/>
        <xdr:cNvCxnSpPr/>
      </xdr:nvCxnSpPr>
      <xdr:spPr>
        <a:xfrm flipV="1">
          <a:off x="8750300" y="16811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65405</xdr:rowOff>
    </xdr:from>
    <xdr:to xmlns:xdr="http://schemas.openxmlformats.org/drawingml/2006/spreadsheetDrawing">
      <xdr:col>50</xdr:col>
      <xdr:colOff>165100</xdr:colOff>
      <xdr:row>97</xdr:row>
      <xdr:rowOff>167005</xdr:rowOff>
    </xdr:to>
    <xdr:sp macro="" textlink="">
      <xdr:nvSpPr>
        <xdr:cNvPr id="463" name="フローチャート: 判断 462"/>
        <xdr:cNvSpPr/>
      </xdr:nvSpPr>
      <xdr:spPr>
        <a:xfrm>
          <a:off x="958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12065</xdr:rowOff>
    </xdr:from>
    <xdr:ext cx="534035" cy="259080"/>
    <xdr:sp macro="" textlink="">
      <xdr:nvSpPr>
        <xdr:cNvPr id="464" name="テキスト ボックス 463"/>
        <xdr:cNvSpPr txBox="1"/>
      </xdr:nvSpPr>
      <xdr:spPr>
        <a:xfrm>
          <a:off x="9371965" y="1647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9525</xdr:rowOff>
    </xdr:from>
    <xdr:to xmlns:xdr="http://schemas.openxmlformats.org/drawingml/2006/spreadsheetDrawing">
      <xdr:col>45</xdr:col>
      <xdr:colOff>177800</xdr:colOff>
      <xdr:row>98</xdr:row>
      <xdr:rowOff>96520</xdr:rowOff>
    </xdr:to>
    <xdr:cxnSp macro="">
      <xdr:nvCxnSpPr>
        <xdr:cNvPr id="465" name="直線コネクタ 464"/>
        <xdr:cNvCxnSpPr/>
      </xdr:nvCxnSpPr>
      <xdr:spPr>
        <a:xfrm flipV="1">
          <a:off x="7861300" y="1681162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36830</xdr:rowOff>
    </xdr:from>
    <xdr:to xmlns:xdr="http://schemas.openxmlformats.org/drawingml/2006/spreadsheetDrawing">
      <xdr:col>46</xdr:col>
      <xdr:colOff>38100</xdr:colOff>
      <xdr:row>97</xdr:row>
      <xdr:rowOff>138430</xdr:rowOff>
    </xdr:to>
    <xdr:sp macro="" textlink="">
      <xdr:nvSpPr>
        <xdr:cNvPr id="466" name="フローチャート: 判断 465"/>
        <xdr:cNvSpPr/>
      </xdr:nvSpPr>
      <xdr:spPr>
        <a:xfrm>
          <a:off x="8699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154940</xdr:rowOff>
    </xdr:from>
    <xdr:ext cx="534035" cy="258445"/>
    <xdr:sp macro="" textlink="">
      <xdr:nvSpPr>
        <xdr:cNvPr id="467" name="テキスト ボックス 466"/>
        <xdr:cNvSpPr txBox="1"/>
      </xdr:nvSpPr>
      <xdr:spPr>
        <a:xfrm>
          <a:off x="8482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96520</xdr:rowOff>
    </xdr:from>
    <xdr:to xmlns:xdr="http://schemas.openxmlformats.org/drawingml/2006/spreadsheetDrawing">
      <xdr:col>41</xdr:col>
      <xdr:colOff>50800</xdr:colOff>
      <xdr:row>98</xdr:row>
      <xdr:rowOff>167640</xdr:rowOff>
    </xdr:to>
    <xdr:cxnSp macro="">
      <xdr:nvCxnSpPr>
        <xdr:cNvPr id="468" name="直線コネクタ 467"/>
        <xdr:cNvCxnSpPr/>
      </xdr:nvCxnSpPr>
      <xdr:spPr>
        <a:xfrm flipV="1">
          <a:off x="6972300" y="1689862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67310</xdr:rowOff>
    </xdr:from>
    <xdr:to xmlns:xdr="http://schemas.openxmlformats.org/drawingml/2006/spreadsheetDrawing">
      <xdr:col>41</xdr:col>
      <xdr:colOff>101600</xdr:colOff>
      <xdr:row>97</xdr:row>
      <xdr:rowOff>168910</xdr:rowOff>
    </xdr:to>
    <xdr:sp macro="" textlink="">
      <xdr:nvSpPr>
        <xdr:cNvPr id="469" name="フローチャート: 判断 468"/>
        <xdr:cNvSpPr/>
      </xdr:nvSpPr>
      <xdr:spPr>
        <a:xfrm>
          <a:off x="7810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13970</xdr:rowOff>
    </xdr:from>
    <xdr:ext cx="534035" cy="259080"/>
    <xdr:sp macro="" textlink="">
      <xdr:nvSpPr>
        <xdr:cNvPr id="470" name="テキスト ボックス 469"/>
        <xdr:cNvSpPr txBox="1"/>
      </xdr:nvSpPr>
      <xdr:spPr>
        <a:xfrm>
          <a:off x="7593965" y="1647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65405</xdr:rowOff>
    </xdr:from>
    <xdr:to xmlns:xdr="http://schemas.openxmlformats.org/drawingml/2006/spreadsheetDrawing">
      <xdr:col>36</xdr:col>
      <xdr:colOff>165100</xdr:colOff>
      <xdr:row>97</xdr:row>
      <xdr:rowOff>167005</xdr:rowOff>
    </xdr:to>
    <xdr:sp macro="" textlink="">
      <xdr:nvSpPr>
        <xdr:cNvPr id="471" name="フローチャート: 判断 470"/>
        <xdr:cNvSpPr/>
      </xdr:nvSpPr>
      <xdr:spPr>
        <a:xfrm>
          <a:off x="6921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xdr:rowOff>
    </xdr:from>
    <xdr:ext cx="534035" cy="259080"/>
    <xdr:sp macro="" textlink="">
      <xdr:nvSpPr>
        <xdr:cNvPr id="472" name="テキスト ボックス 471"/>
        <xdr:cNvSpPr txBox="1"/>
      </xdr:nvSpPr>
      <xdr:spPr>
        <a:xfrm>
          <a:off x="6704965" y="1647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118110</xdr:rowOff>
    </xdr:from>
    <xdr:to xmlns:xdr="http://schemas.openxmlformats.org/drawingml/2006/spreadsheetDrawing">
      <xdr:col>55</xdr:col>
      <xdr:colOff>50800</xdr:colOff>
      <xdr:row>98</xdr:row>
      <xdr:rowOff>48260</xdr:rowOff>
    </xdr:to>
    <xdr:sp macro="" textlink="">
      <xdr:nvSpPr>
        <xdr:cNvPr id="478" name="楕円 477"/>
        <xdr:cNvSpPr/>
      </xdr:nvSpPr>
      <xdr:spPr>
        <a:xfrm>
          <a:off x="10426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96520</xdr:rowOff>
    </xdr:from>
    <xdr:ext cx="534670" cy="259080"/>
    <xdr:sp macro="" textlink="">
      <xdr:nvSpPr>
        <xdr:cNvPr id="479" name="普通建設事業費 （ うち更新整備　）該当値テキスト"/>
        <xdr:cNvSpPr txBox="1"/>
      </xdr:nvSpPr>
      <xdr:spPr>
        <a:xfrm>
          <a:off x="10528300" y="16727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130175</xdr:rowOff>
    </xdr:from>
    <xdr:to xmlns:xdr="http://schemas.openxmlformats.org/drawingml/2006/spreadsheetDrawing">
      <xdr:col>50</xdr:col>
      <xdr:colOff>165100</xdr:colOff>
      <xdr:row>98</xdr:row>
      <xdr:rowOff>60325</xdr:rowOff>
    </xdr:to>
    <xdr:sp macro="" textlink="">
      <xdr:nvSpPr>
        <xdr:cNvPr id="480" name="楕円 479"/>
        <xdr:cNvSpPr/>
      </xdr:nvSpPr>
      <xdr:spPr>
        <a:xfrm>
          <a:off x="9588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52070</xdr:rowOff>
    </xdr:from>
    <xdr:ext cx="534035" cy="258445"/>
    <xdr:sp macro="" textlink="">
      <xdr:nvSpPr>
        <xdr:cNvPr id="481" name="テキスト ボックス 480"/>
        <xdr:cNvSpPr txBox="1"/>
      </xdr:nvSpPr>
      <xdr:spPr>
        <a:xfrm>
          <a:off x="9371965" y="16854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130175</xdr:rowOff>
    </xdr:from>
    <xdr:to xmlns:xdr="http://schemas.openxmlformats.org/drawingml/2006/spreadsheetDrawing">
      <xdr:col>46</xdr:col>
      <xdr:colOff>38100</xdr:colOff>
      <xdr:row>98</xdr:row>
      <xdr:rowOff>60325</xdr:rowOff>
    </xdr:to>
    <xdr:sp macro="" textlink="">
      <xdr:nvSpPr>
        <xdr:cNvPr id="482" name="楕円 481"/>
        <xdr:cNvSpPr/>
      </xdr:nvSpPr>
      <xdr:spPr>
        <a:xfrm>
          <a:off x="8699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52070</xdr:rowOff>
    </xdr:from>
    <xdr:ext cx="534035" cy="258445"/>
    <xdr:sp macro="" textlink="">
      <xdr:nvSpPr>
        <xdr:cNvPr id="483" name="テキスト ボックス 482"/>
        <xdr:cNvSpPr txBox="1"/>
      </xdr:nvSpPr>
      <xdr:spPr>
        <a:xfrm>
          <a:off x="8482965" y="16854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45720</xdr:rowOff>
    </xdr:from>
    <xdr:to xmlns:xdr="http://schemas.openxmlformats.org/drawingml/2006/spreadsheetDrawing">
      <xdr:col>41</xdr:col>
      <xdr:colOff>101600</xdr:colOff>
      <xdr:row>98</xdr:row>
      <xdr:rowOff>147320</xdr:rowOff>
    </xdr:to>
    <xdr:sp macro="" textlink="">
      <xdr:nvSpPr>
        <xdr:cNvPr id="484" name="楕円 483"/>
        <xdr:cNvSpPr/>
      </xdr:nvSpPr>
      <xdr:spPr>
        <a:xfrm>
          <a:off x="7810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138430</xdr:rowOff>
    </xdr:from>
    <xdr:ext cx="534035" cy="259080"/>
    <xdr:sp macro="" textlink="">
      <xdr:nvSpPr>
        <xdr:cNvPr id="485" name="テキスト ボックス 484"/>
        <xdr:cNvSpPr txBox="1"/>
      </xdr:nvSpPr>
      <xdr:spPr>
        <a:xfrm>
          <a:off x="7593965" y="16940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116840</xdr:rowOff>
    </xdr:from>
    <xdr:to xmlns:xdr="http://schemas.openxmlformats.org/drawingml/2006/spreadsheetDrawing">
      <xdr:col>36</xdr:col>
      <xdr:colOff>165100</xdr:colOff>
      <xdr:row>99</xdr:row>
      <xdr:rowOff>46990</xdr:rowOff>
    </xdr:to>
    <xdr:sp macro="" textlink="">
      <xdr:nvSpPr>
        <xdr:cNvPr id="486" name="楕円 485"/>
        <xdr:cNvSpPr/>
      </xdr:nvSpPr>
      <xdr:spPr>
        <a:xfrm>
          <a:off x="6921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38100</xdr:rowOff>
    </xdr:from>
    <xdr:ext cx="534035" cy="259080"/>
    <xdr:sp macro="" textlink="">
      <xdr:nvSpPr>
        <xdr:cNvPr id="487" name="テキスト ボックス 486"/>
        <xdr:cNvSpPr txBox="1"/>
      </xdr:nvSpPr>
      <xdr:spPr>
        <a:xfrm>
          <a:off x="6704965" y="17011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9" name="テキスト ボックス 498"/>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501" name="テキスト ボックス 500"/>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503" name="テキスト ボックス 502"/>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5" name="テキスト ボックス 504"/>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78740</xdr:rowOff>
    </xdr:from>
    <xdr:to xmlns:xdr="http://schemas.openxmlformats.org/drawingml/2006/spreadsheetDrawing">
      <xdr:col>85</xdr:col>
      <xdr:colOff>126365</xdr:colOff>
      <xdr:row>38</xdr:row>
      <xdr:rowOff>139700</xdr:rowOff>
    </xdr:to>
    <xdr:cxnSp macro="">
      <xdr:nvCxnSpPr>
        <xdr:cNvPr id="509" name="直線コネクタ 508"/>
        <xdr:cNvCxnSpPr/>
      </xdr:nvCxnSpPr>
      <xdr:spPr>
        <a:xfrm flipV="1">
          <a:off x="16317595" y="5222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10"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1" name="直線コネクタ 51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25400</xdr:rowOff>
    </xdr:from>
    <xdr:ext cx="598805" cy="259080"/>
    <xdr:sp macro="" textlink="">
      <xdr:nvSpPr>
        <xdr:cNvPr id="512" name="災害復旧事業費最大値テキスト"/>
        <xdr:cNvSpPr txBox="1"/>
      </xdr:nvSpPr>
      <xdr:spPr>
        <a:xfrm>
          <a:off x="16370300" y="499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78740</xdr:rowOff>
    </xdr:from>
    <xdr:to xmlns:xdr="http://schemas.openxmlformats.org/drawingml/2006/spreadsheetDrawing">
      <xdr:col>86</xdr:col>
      <xdr:colOff>25400</xdr:colOff>
      <xdr:row>30</xdr:row>
      <xdr:rowOff>78740</xdr:rowOff>
    </xdr:to>
    <xdr:cxnSp macro="">
      <xdr:nvCxnSpPr>
        <xdr:cNvPr id="513" name="直線コネクタ 512"/>
        <xdr:cNvCxnSpPr/>
      </xdr:nvCxnSpPr>
      <xdr:spPr>
        <a:xfrm>
          <a:off x="16230600" y="522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14" name="直線コネクタ 513"/>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41275</xdr:rowOff>
    </xdr:from>
    <xdr:ext cx="534670" cy="258445"/>
    <xdr:sp macro="" textlink="">
      <xdr:nvSpPr>
        <xdr:cNvPr id="515" name="災害復旧事業費平均値テキスト"/>
        <xdr:cNvSpPr txBox="1"/>
      </xdr:nvSpPr>
      <xdr:spPr>
        <a:xfrm>
          <a:off x="16370300" y="6384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18415</xdr:rowOff>
    </xdr:from>
    <xdr:to xmlns:xdr="http://schemas.openxmlformats.org/drawingml/2006/spreadsheetDrawing">
      <xdr:col>85</xdr:col>
      <xdr:colOff>177800</xdr:colOff>
      <xdr:row>38</xdr:row>
      <xdr:rowOff>120650</xdr:rowOff>
    </xdr:to>
    <xdr:sp macro="" textlink="">
      <xdr:nvSpPr>
        <xdr:cNvPr id="516" name="フローチャート: 判断 515"/>
        <xdr:cNvSpPr/>
      </xdr:nvSpPr>
      <xdr:spPr>
        <a:xfrm>
          <a:off x="162687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7" name="直線コネクタ 516"/>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24765</xdr:rowOff>
    </xdr:from>
    <xdr:to xmlns:xdr="http://schemas.openxmlformats.org/drawingml/2006/spreadsheetDrawing">
      <xdr:col>81</xdr:col>
      <xdr:colOff>101600</xdr:colOff>
      <xdr:row>38</xdr:row>
      <xdr:rowOff>126365</xdr:rowOff>
    </xdr:to>
    <xdr:sp macro="" textlink="">
      <xdr:nvSpPr>
        <xdr:cNvPr id="518" name="フローチャート: 判断 517"/>
        <xdr:cNvSpPr/>
      </xdr:nvSpPr>
      <xdr:spPr>
        <a:xfrm>
          <a:off x="15430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143510</xdr:rowOff>
    </xdr:from>
    <xdr:ext cx="534035" cy="258445"/>
    <xdr:sp macro="" textlink="">
      <xdr:nvSpPr>
        <xdr:cNvPr id="519" name="テキスト ボックス 518"/>
        <xdr:cNvSpPr txBox="1"/>
      </xdr:nvSpPr>
      <xdr:spPr>
        <a:xfrm>
          <a:off x="15213965" y="6315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20" name="直線コネクタ 519"/>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38735</xdr:rowOff>
    </xdr:from>
    <xdr:to xmlns:xdr="http://schemas.openxmlformats.org/drawingml/2006/spreadsheetDrawing">
      <xdr:col>76</xdr:col>
      <xdr:colOff>165100</xdr:colOff>
      <xdr:row>38</xdr:row>
      <xdr:rowOff>140335</xdr:rowOff>
    </xdr:to>
    <xdr:sp macro="" textlink="">
      <xdr:nvSpPr>
        <xdr:cNvPr id="521" name="フローチャート: 判断 520"/>
        <xdr:cNvSpPr/>
      </xdr:nvSpPr>
      <xdr:spPr>
        <a:xfrm>
          <a:off x="14541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156845</xdr:rowOff>
    </xdr:from>
    <xdr:ext cx="534035" cy="258445"/>
    <xdr:sp macro="" textlink="">
      <xdr:nvSpPr>
        <xdr:cNvPr id="522" name="テキスト ボックス 521"/>
        <xdr:cNvSpPr txBox="1"/>
      </xdr:nvSpPr>
      <xdr:spPr>
        <a:xfrm>
          <a:off x="14324965" y="6329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23" name="直線コネクタ 522"/>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143510</xdr:rowOff>
    </xdr:to>
    <xdr:sp macro="" textlink="">
      <xdr:nvSpPr>
        <xdr:cNvPr id="524" name="フローチャート: 判断 523"/>
        <xdr:cNvSpPr/>
      </xdr:nvSpPr>
      <xdr:spPr>
        <a:xfrm>
          <a:off x="13652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160020</xdr:rowOff>
    </xdr:from>
    <xdr:ext cx="534035" cy="259080"/>
    <xdr:sp macro="" textlink="">
      <xdr:nvSpPr>
        <xdr:cNvPr id="525" name="テキスト ボックス 524"/>
        <xdr:cNvSpPr txBox="1"/>
      </xdr:nvSpPr>
      <xdr:spPr>
        <a:xfrm>
          <a:off x="13435965" y="6332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48895</xdr:rowOff>
    </xdr:from>
    <xdr:to xmlns:xdr="http://schemas.openxmlformats.org/drawingml/2006/spreadsheetDrawing">
      <xdr:col>67</xdr:col>
      <xdr:colOff>101600</xdr:colOff>
      <xdr:row>38</xdr:row>
      <xdr:rowOff>150495</xdr:rowOff>
    </xdr:to>
    <xdr:sp macro="" textlink="">
      <xdr:nvSpPr>
        <xdr:cNvPr id="526" name="フローチャート: 判断 525"/>
        <xdr:cNvSpPr/>
      </xdr:nvSpPr>
      <xdr:spPr>
        <a:xfrm>
          <a:off x="12763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167005</xdr:rowOff>
    </xdr:from>
    <xdr:ext cx="469265" cy="258445"/>
    <xdr:sp macro="" textlink="">
      <xdr:nvSpPr>
        <xdr:cNvPr id="527" name="テキスト ボックス 526"/>
        <xdr:cNvSpPr txBox="1"/>
      </xdr:nvSpPr>
      <xdr:spPr>
        <a:xfrm>
          <a:off x="12579350" y="6339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xdr:rowOff>
    </xdr:from>
    <xdr:ext cx="249555" cy="259080"/>
    <xdr:sp macro="" textlink="">
      <xdr:nvSpPr>
        <xdr:cNvPr id="534" name="災害復旧事業費該当値テキスト"/>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9080"/>
    <xdr:sp macro="" textlink="">
      <xdr:nvSpPr>
        <xdr:cNvPr id="536" name="テキスト ボックス 535"/>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8920" cy="259080"/>
    <xdr:sp macro="" textlink="">
      <xdr:nvSpPr>
        <xdr:cNvPr id="538" name="テキスト ボックス 537"/>
        <xdr:cNvSpPr txBox="1"/>
      </xdr:nvSpPr>
      <xdr:spPr>
        <a:xfrm>
          <a:off x="14467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8920" cy="259080"/>
    <xdr:sp macro="" textlink="">
      <xdr:nvSpPr>
        <xdr:cNvPr id="540" name="テキスト ボックス 539"/>
        <xdr:cNvSpPr txBox="1"/>
      </xdr:nvSpPr>
      <xdr:spPr>
        <a:xfrm>
          <a:off x="1357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8920" cy="259080"/>
    <xdr:sp macro="" textlink="">
      <xdr:nvSpPr>
        <xdr:cNvPr id="542" name="テキスト ボックス 541"/>
        <xdr:cNvSpPr txBox="1"/>
      </xdr:nvSpPr>
      <xdr:spPr>
        <a:xfrm>
          <a:off x="1268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4" name="テキスト ボックス 553"/>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8" name="テキスト ボックス 567"/>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1" name="テキスト ボックス 570"/>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4" name="テキスト ボックス 573"/>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6" name="テキスト ボックス 575"/>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5" name="テキスト ボックス 584"/>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7" name="テキスト ボックス 586"/>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9" name="テキスト ボックス 588"/>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1" name="テキスト ボックス 590"/>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3" name="テキスト ボックス 60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5" name="テキスト ボックス 604"/>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7" name="テキスト ボックス 60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09" name="テキスト ボックス 60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1" name="テキスト ボックス 61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80645</xdr:rowOff>
    </xdr:from>
    <xdr:to xmlns:xdr="http://schemas.openxmlformats.org/drawingml/2006/spreadsheetDrawing">
      <xdr:col>85</xdr:col>
      <xdr:colOff>126365</xdr:colOff>
      <xdr:row>78</xdr:row>
      <xdr:rowOff>136525</xdr:rowOff>
    </xdr:to>
    <xdr:cxnSp macro="">
      <xdr:nvCxnSpPr>
        <xdr:cNvPr id="613" name="直線コネクタ 612"/>
        <xdr:cNvCxnSpPr/>
      </xdr:nvCxnSpPr>
      <xdr:spPr>
        <a:xfrm flipV="1">
          <a:off x="16317595" y="12425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140335</xdr:rowOff>
    </xdr:from>
    <xdr:ext cx="378460" cy="259080"/>
    <xdr:sp macro="" textlink="">
      <xdr:nvSpPr>
        <xdr:cNvPr id="614" name="公債費最小値テキスト"/>
        <xdr:cNvSpPr txBox="1"/>
      </xdr:nvSpPr>
      <xdr:spPr>
        <a:xfrm>
          <a:off x="16370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15" name="直線コネクタ 614"/>
        <xdr:cNvCxnSpPr/>
      </xdr:nvCxnSpPr>
      <xdr:spPr>
        <a:xfrm>
          <a:off x="16230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27305</xdr:rowOff>
    </xdr:from>
    <xdr:ext cx="598805" cy="259080"/>
    <xdr:sp macro="" textlink="">
      <xdr:nvSpPr>
        <xdr:cNvPr id="616" name="公債費最大値テキスト"/>
        <xdr:cNvSpPr txBox="1"/>
      </xdr:nvSpPr>
      <xdr:spPr>
        <a:xfrm>
          <a:off x="16370300" y="1220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80645</xdr:rowOff>
    </xdr:from>
    <xdr:to xmlns:xdr="http://schemas.openxmlformats.org/drawingml/2006/spreadsheetDrawing">
      <xdr:col>86</xdr:col>
      <xdr:colOff>25400</xdr:colOff>
      <xdr:row>72</xdr:row>
      <xdr:rowOff>80645</xdr:rowOff>
    </xdr:to>
    <xdr:cxnSp macro="">
      <xdr:nvCxnSpPr>
        <xdr:cNvPr id="617" name="直線コネクタ 616"/>
        <xdr:cNvCxnSpPr/>
      </xdr:nvCxnSpPr>
      <xdr:spPr>
        <a:xfrm>
          <a:off x="16230600" y="1242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104140</xdr:rowOff>
    </xdr:from>
    <xdr:to xmlns:xdr="http://schemas.openxmlformats.org/drawingml/2006/spreadsheetDrawing">
      <xdr:col>85</xdr:col>
      <xdr:colOff>127000</xdr:colOff>
      <xdr:row>75</xdr:row>
      <xdr:rowOff>116840</xdr:rowOff>
    </xdr:to>
    <xdr:cxnSp macro="">
      <xdr:nvCxnSpPr>
        <xdr:cNvPr id="618" name="直線コネクタ 617"/>
        <xdr:cNvCxnSpPr/>
      </xdr:nvCxnSpPr>
      <xdr:spPr>
        <a:xfrm>
          <a:off x="15481300" y="129628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20955</xdr:rowOff>
    </xdr:from>
    <xdr:ext cx="534670" cy="258445"/>
    <xdr:sp macro="" textlink="">
      <xdr:nvSpPr>
        <xdr:cNvPr id="619" name="公債費平均値テキスト"/>
        <xdr:cNvSpPr txBox="1"/>
      </xdr:nvSpPr>
      <xdr:spPr>
        <a:xfrm>
          <a:off x="16370300" y="13051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42545</xdr:rowOff>
    </xdr:from>
    <xdr:to xmlns:xdr="http://schemas.openxmlformats.org/drawingml/2006/spreadsheetDrawing">
      <xdr:col>85</xdr:col>
      <xdr:colOff>177800</xdr:colOff>
      <xdr:row>76</xdr:row>
      <xdr:rowOff>144145</xdr:rowOff>
    </xdr:to>
    <xdr:sp macro="" textlink="">
      <xdr:nvSpPr>
        <xdr:cNvPr id="620" name="フローチャート: 判断 619"/>
        <xdr:cNvSpPr/>
      </xdr:nvSpPr>
      <xdr:spPr>
        <a:xfrm>
          <a:off x="162687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104140</xdr:rowOff>
    </xdr:from>
    <xdr:to xmlns:xdr="http://schemas.openxmlformats.org/drawingml/2006/spreadsheetDrawing">
      <xdr:col>81</xdr:col>
      <xdr:colOff>50800</xdr:colOff>
      <xdr:row>75</xdr:row>
      <xdr:rowOff>109855</xdr:rowOff>
    </xdr:to>
    <xdr:cxnSp macro="">
      <xdr:nvCxnSpPr>
        <xdr:cNvPr id="621" name="直線コネクタ 620"/>
        <xdr:cNvCxnSpPr/>
      </xdr:nvCxnSpPr>
      <xdr:spPr>
        <a:xfrm flipV="1">
          <a:off x="14592300" y="12962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39370</xdr:rowOff>
    </xdr:from>
    <xdr:to xmlns:xdr="http://schemas.openxmlformats.org/drawingml/2006/spreadsheetDrawing">
      <xdr:col>81</xdr:col>
      <xdr:colOff>101600</xdr:colOff>
      <xdr:row>76</xdr:row>
      <xdr:rowOff>140970</xdr:rowOff>
    </xdr:to>
    <xdr:sp macro="" textlink="">
      <xdr:nvSpPr>
        <xdr:cNvPr id="622" name="フローチャート: 判断 621"/>
        <xdr:cNvSpPr/>
      </xdr:nvSpPr>
      <xdr:spPr>
        <a:xfrm>
          <a:off x="15430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132080</xdr:rowOff>
    </xdr:from>
    <xdr:ext cx="534035" cy="258445"/>
    <xdr:sp macro="" textlink="">
      <xdr:nvSpPr>
        <xdr:cNvPr id="623" name="テキスト ボックス 622"/>
        <xdr:cNvSpPr txBox="1"/>
      </xdr:nvSpPr>
      <xdr:spPr>
        <a:xfrm>
          <a:off x="15213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109855</xdr:rowOff>
    </xdr:from>
    <xdr:to xmlns:xdr="http://schemas.openxmlformats.org/drawingml/2006/spreadsheetDrawing">
      <xdr:col>76</xdr:col>
      <xdr:colOff>114300</xdr:colOff>
      <xdr:row>75</xdr:row>
      <xdr:rowOff>142240</xdr:rowOff>
    </xdr:to>
    <xdr:cxnSp macro="">
      <xdr:nvCxnSpPr>
        <xdr:cNvPr id="624" name="直線コネクタ 623"/>
        <xdr:cNvCxnSpPr/>
      </xdr:nvCxnSpPr>
      <xdr:spPr>
        <a:xfrm flipV="1">
          <a:off x="13703300" y="12968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57785</xdr:rowOff>
    </xdr:from>
    <xdr:to xmlns:xdr="http://schemas.openxmlformats.org/drawingml/2006/spreadsheetDrawing">
      <xdr:col>76</xdr:col>
      <xdr:colOff>165100</xdr:colOff>
      <xdr:row>76</xdr:row>
      <xdr:rowOff>159385</xdr:rowOff>
    </xdr:to>
    <xdr:sp macro="" textlink="">
      <xdr:nvSpPr>
        <xdr:cNvPr id="625" name="フローチャート: 判断 624"/>
        <xdr:cNvSpPr/>
      </xdr:nvSpPr>
      <xdr:spPr>
        <a:xfrm>
          <a:off x="14541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150495</xdr:rowOff>
    </xdr:from>
    <xdr:ext cx="534035" cy="259080"/>
    <xdr:sp macro="" textlink="">
      <xdr:nvSpPr>
        <xdr:cNvPr id="626" name="テキスト ボックス 625"/>
        <xdr:cNvSpPr txBox="1"/>
      </xdr:nvSpPr>
      <xdr:spPr>
        <a:xfrm>
          <a:off x="14324965" y="13180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142240</xdr:rowOff>
    </xdr:from>
    <xdr:to xmlns:xdr="http://schemas.openxmlformats.org/drawingml/2006/spreadsheetDrawing">
      <xdr:col>71</xdr:col>
      <xdr:colOff>177800</xdr:colOff>
      <xdr:row>75</xdr:row>
      <xdr:rowOff>144780</xdr:rowOff>
    </xdr:to>
    <xdr:cxnSp macro="">
      <xdr:nvCxnSpPr>
        <xdr:cNvPr id="627" name="直線コネクタ 626"/>
        <xdr:cNvCxnSpPr/>
      </xdr:nvCxnSpPr>
      <xdr:spPr>
        <a:xfrm flipV="1">
          <a:off x="12814300" y="13000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79375</xdr:rowOff>
    </xdr:from>
    <xdr:to xmlns:xdr="http://schemas.openxmlformats.org/drawingml/2006/spreadsheetDrawing">
      <xdr:col>72</xdr:col>
      <xdr:colOff>38100</xdr:colOff>
      <xdr:row>77</xdr:row>
      <xdr:rowOff>9525</xdr:rowOff>
    </xdr:to>
    <xdr:sp macro="" textlink="">
      <xdr:nvSpPr>
        <xdr:cNvPr id="628" name="フローチャート: 判断 627"/>
        <xdr:cNvSpPr/>
      </xdr:nvSpPr>
      <xdr:spPr>
        <a:xfrm>
          <a:off x="136525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635</xdr:rowOff>
    </xdr:from>
    <xdr:ext cx="534035" cy="259080"/>
    <xdr:sp macro="" textlink="">
      <xdr:nvSpPr>
        <xdr:cNvPr id="629" name="テキスト ボックス 628"/>
        <xdr:cNvSpPr txBox="1"/>
      </xdr:nvSpPr>
      <xdr:spPr>
        <a:xfrm>
          <a:off x="13435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88265</xdr:rowOff>
    </xdr:from>
    <xdr:to xmlns:xdr="http://schemas.openxmlformats.org/drawingml/2006/spreadsheetDrawing">
      <xdr:col>67</xdr:col>
      <xdr:colOff>101600</xdr:colOff>
      <xdr:row>77</xdr:row>
      <xdr:rowOff>18415</xdr:rowOff>
    </xdr:to>
    <xdr:sp macro="" textlink="">
      <xdr:nvSpPr>
        <xdr:cNvPr id="630" name="フローチャート: 判断 629"/>
        <xdr:cNvSpPr/>
      </xdr:nvSpPr>
      <xdr:spPr>
        <a:xfrm>
          <a:off x="12763500" y="131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9525</xdr:rowOff>
    </xdr:from>
    <xdr:ext cx="534035" cy="258445"/>
    <xdr:sp macro="" textlink="">
      <xdr:nvSpPr>
        <xdr:cNvPr id="631" name="テキスト ボックス 630"/>
        <xdr:cNvSpPr txBox="1"/>
      </xdr:nvSpPr>
      <xdr:spPr>
        <a:xfrm>
          <a:off x="12546965" y="13211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66040</xdr:rowOff>
    </xdr:from>
    <xdr:to xmlns:xdr="http://schemas.openxmlformats.org/drawingml/2006/spreadsheetDrawing">
      <xdr:col>85</xdr:col>
      <xdr:colOff>177800</xdr:colOff>
      <xdr:row>75</xdr:row>
      <xdr:rowOff>167640</xdr:rowOff>
    </xdr:to>
    <xdr:sp macro="" textlink="">
      <xdr:nvSpPr>
        <xdr:cNvPr id="637" name="楕円 636"/>
        <xdr:cNvSpPr/>
      </xdr:nvSpPr>
      <xdr:spPr>
        <a:xfrm>
          <a:off x="1626870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89535</xdr:rowOff>
    </xdr:from>
    <xdr:ext cx="598805" cy="258445"/>
    <xdr:sp macro="" textlink="">
      <xdr:nvSpPr>
        <xdr:cNvPr id="638" name="公債費該当値テキスト"/>
        <xdr:cNvSpPr txBox="1"/>
      </xdr:nvSpPr>
      <xdr:spPr>
        <a:xfrm>
          <a:off x="16370300" y="12776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53340</xdr:rowOff>
    </xdr:from>
    <xdr:to xmlns:xdr="http://schemas.openxmlformats.org/drawingml/2006/spreadsheetDrawing">
      <xdr:col>81</xdr:col>
      <xdr:colOff>101600</xdr:colOff>
      <xdr:row>75</xdr:row>
      <xdr:rowOff>154940</xdr:rowOff>
    </xdr:to>
    <xdr:sp macro="" textlink="">
      <xdr:nvSpPr>
        <xdr:cNvPr id="639" name="楕円 638"/>
        <xdr:cNvSpPr/>
      </xdr:nvSpPr>
      <xdr:spPr>
        <a:xfrm>
          <a:off x="154305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0</xdr:rowOff>
    </xdr:from>
    <xdr:ext cx="598170" cy="259080"/>
    <xdr:sp macro="" textlink="">
      <xdr:nvSpPr>
        <xdr:cNvPr id="640" name="テキスト ボックス 639"/>
        <xdr:cNvSpPr txBox="1"/>
      </xdr:nvSpPr>
      <xdr:spPr>
        <a:xfrm>
          <a:off x="15181580" y="12687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59055</xdr:rowOff>
    </xdr:from>
    <xdr:to xmlns:xdr="http://schemas.openxmlformats.org/drawingml/2006/spreadsheetDrawing">
      <xdr:col>76</xdr:col>
      <xdr:colOff>165100</xdr:colOff>
      <xdr:row>75</xdr:row>
      <xdr:rowOff>160655</xdr:rowOff>
    </xdr:to>
    <xdr:sp macro="" textlink="">
      <xdr:nvSpPr>
        <xdr:cNvPr id="641" name="楕円 640"/>
        <xdr:cNvSpPr/>
      </xdr:nvSpPr>
      <xdr:spPr>
        <a:xfrm>
          <a:off x="14541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6350</xdr:rowOff>
    </xdr:from>
    <xdr:ext cx="598170" cy="258445"/>
    <xdr:sp macro="" textlink="">
      <xdr:nvSpPr>
        <xdr:cNvPr id="642" name="テキスト ボックス 641"/>
        <xdr:cNvSpPr txBox="1"/>
      </xdr:nvSpPr>
      <xdr:spPr>
        <a:xfrm>
          <a:off x="14292580" y="12693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91440</xdr:rowOff>
    </xdr:from>
    <xdr:to xmlns:xdr="http://schemas.openxmlformats.org/drawingml/2006/spreadsheetDrawing">
      <xdr:col>72</xdr:col>
      <xdr:colOff>38100</xdr:colOff>
      <xdr:row>76</xdr:row>
      <xdr:rowOff>21590</xdr:rowOff>
    </xdr:to>
    <xdr:sp macro="" textlink="">
      <xdr:nvSpPr>
        <xdr:cNvPr id="643" name="楕円 642"/>
        <xdr:cNvSpPr/>
      </xdr:nvSpPr>
      <xdr:spPr>
        <a:xfrm>
          <a:off x="136525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38100</xdr:rowOff>
    </xdr:from>
    <xdr:ext cx="598170" cy="259080"/>
    <xdr:sp macro="" textlink="">
      <xdr:nvSpPr>
        <xdr:cNvPr id="644" name="テキスト ボックス 643"/>
        <xdr:cNvSpPr txBox="1"/>
      </xdr:nvSpPr>
      <xdr:spPr>
        <a:xfrm>
          <a:off x="13403580" y="12725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93980</xdr:rowOff>
    </xdr:from>
    <xdr:to xmlns:xdr="http://schemas.openxmlformats.org/drawingml/2006/spreadsheetDrawing">
      <xdr:col>67</xdr:col>
      <xdr:colOff>101600</xdr:colOff>
      <xdr:row>76</xdr:row>
      <xdr:rowOff>24130</xdr:rowOff>
    </xdr:to>
    <xdr:sp macro="" textlink="">
      <xdr:nvSpPr>
        <xdr:cNvPr id="645" name="楕円 644"/>
        <xdr:cNvSpPr/>
      </xdr:nvSpPr>
      <xdr:spPr>
        <a:xfrm>
          <a:off x="12763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40640</xdr:rowOff>
    </xdr:from>
    <xdr:ext cx="598170" cy="258445"/>
    <xdr:sp macro="" textlink="">
      <xdr:nvSpPr>
        <xdr:cNvPr id="646" name="テキスト ボックス 645"/>
        <xdr:cNvSpPr txBox="1"/>
      </xdr:nvSpPr>
      <xdr:spPr>
        <a:xfrm>
          <a:off x="12514580" y="12727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5" name="テキスト ボックス 65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7" name="直線コネクタ 65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58" name="テキスト ボックス 65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9" name="直線コネクタ 65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60" name="テキスト ボックス 65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1" name="直線コネクタ 66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62" name="テキスト ボックス 66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3" name="直線コネクタ 66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64" name="テキスト ボックス 66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5" name="直線コネクタ 66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66" name="テキスト ボックス 66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7" name="直線コネクタ 66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68" name="テキスト ボックス 66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0" name="テキスト ボックス 66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60325</xdr:rowOff>
    </xdr:from>
    <xdr:to xmlns:xdr="http://schemas.openxmlformats.org/drawingml/2006/spreadsheetDrawing">
      <xdr:col>85</xdr:col>
      <xdr:colOff>126365</xdr:colOff>
      <xdr:row>99</xdr:row>
      <xdr:rowOff>94615</xdr:rowOff>
    </xdr:to>
    <xdr:cxnSp macro="">
      <xdr:nvCxnSpPr>
        <xdr:cNvPr id="672" name="直線コネクタ 671"/>
        <xdr:cNvCxnSpPr/>
      </xdr:nvCxnSpPr>
      <xdr:spPr>
        <a:xfrm flipV="1">
          <a:off x="16317595" y="15490825"/>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98425</xdr:rowOff>
    </xdr:from>
    <xdr:ext cx="469900" cy="258445"/>
    <xdr:sp macro="" textlink="">
      <xdr:nvSpPr>
        <xdr:cNvPr id="673" name="積立金最小値テキスト"/>
        <xdr:cNvSpPr txBox="1"/>
      </xdr:nvSpPr>
      <xdr:spPr>
        <a:xfrm>
          <a:off x="16370300" y="17071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94615</xdr:rowOff>
    </xdr:from>
    <xdr:to xmlns:xdr="http://schemas.openxmlformats.org/drawingml/2006/spreadsheetDrawing">
      <xdr:col>86</xdr:col>
      <xdr:colOff>25400</xdr:colOff>
      <xdr:row>99</xdr:row>
      <xdr:rowOff>94615</xdr:rowOff>
    </xdr:to>
    <xdr:cxnSp macro="">
      <xdr:nvCxnSpPr>
        <xdr:cNvPr id="674" name="直線コネクタ 673"/>
        <xdr:cNvCxnSpPr/>
      </xdr:nvCxnSpPr>
      <xdr:spPr>
        <a:xfrm>
          <a:off x="16230600" y="17068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6985</xdr:rowOff>
    </xdr:from>
    <xdr:ext cx="598805" cy="258445"/>
    <xdr:sp macro="" textlink="">
      <xdr:nvSpPr>
        <xdr:cNvPr id="675" name="積立金最大値テキスト"/>
        <xdr:cNvSpPr txBox="1"/>
      </xdr:nvSpPr>
      <xdr:spPr>
        <a:xfrm>
          <a:off x="16370300" y="1526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60325</xdr:rowOff>
    </xdr:from>
    <xdr:to xmlns:xdr="http://schemas.openxmlformats.org/drawingml/2006/spreadsheetDrawing">
      <xdr:col>86</xdr:col>
      <xdr:colOff>25400</xdr:colOff>
      <xdr:row>90</xdr:row>
      <xdr:rowOff>60325</xdr:rowOff>
    </xdr:to>
    <xdr:cxnSp macro="">
      <xdr:nvCxnSpPr>
        <xdr:cNvPr id="676" name="直線コネクタ 675"/>
        <xdr:cNvCxnSpPr/>
      </xdr:nvCxnSpPr>
      <xdr:spPr>
        <a:xfrm>
          <a:off x="16230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161925</xdr:rowOff>
    </xdr:from>
    <xdr:to xmlns:xdr="http://schemas.openxmlformats.org/drawingml/2006/spreadsheetDrawing">
      <xdr:col>85</xdr:col>
      <xdr:colOff>127000</xdr:colOff>
      <xdr:row>99</xdr:row>
      <xdr:rowOff>48260</xdr:rowOff>
    </xdr:to>
    <xdr:cxnSp macro="">
      <xdr:nvCxnSpPr>
        <xdr:cNvPr id="677" name="直線コネクタ 676"/>
        <xdr:cNvCxnSpPr/>
      </xdr:nvCxnSpPr>
      <xdr:spPr>
        <a:xfrm>
          <a:off x="15481300" y="1696402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137160</xdr:rowOff>
    </xdr:from>
    <xdr:ext cx="534670" cy="259080"/>
    <xdr:sp macro="" textlink="">
      <xdr:nvSpPr>
        <xdr:cNvPr id="678" name="積立金平均値テキスト"/>
        <xdr:cNvSpPr txBox="1"/>
      </xdr:nvSpPr>
      <xdr:spPr>
        <a:xfrm>
          <a:off x="16370300" y="1676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114300</xdr:rowOff>
    </xdr:from>
    <xdr:to xmlns:xdr="http://schemas.openxmlformats.org/drawingml/2006/spreadsheetDrawing">
      <xdr:col>85</xdr:col>
      <xdr:colOff>177800</xdr:colOff>
      <xdr:row>99</xdr:row>
      <xdr:rowOff>44450</xdr:rowOff>
    </xdr:to>
    <xdr:sp macro="" textlink="">
      <xdr:nvSpPr>
        <xdr:cNvPr id="679" name="フローチャート: 判断 678"/>
        <xdr:cNvSpPr/>
      </xdr:nvSpPr>
      <xdr:spPr>
        <a:xfrm>
          <a:off x="16268700" y="1691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161925</xdr:rowOff>
    </xdr:from>
    <xdr:to xmlns:xdr="http://schemas.openxmlformats.org/drawingml/2006/spreadsheetDrawing">
      <xdr:col>81</xdr:col>
      <xdr:colOff>50800</xdr:colOff>
      <xdr:row>98</xdr:row>
      <xdr:rowOff>168910</xdr:rowOff>
    </xdr:to>
    <xdr:cxnSp macro="">
      <xdr:nvCxnSpPr>
        <xdr:cNvPr id="680" name="直線コネクタ 679"/>
        <xdr:cNvCxnSpPr/>
      </xdr:nvCxnSpPr>
      <xdr:spPr>
        <a:xfrm flipV="1">
          <a:off x="14592300" y="169640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118745</xdr:rowOff>
    </xdr:from>
    <xdr:to xmlns:xdr="http://schemas.openxmlformats.org/drawingml/2006/spreadsheetDrawing">
      <xdr:col>81</xdr:col>
      <xdr:colOff>101600</xdr:colOff>
      <xdr:row>99</xdr:row>
      <xdr:rowOff>48895</xdr:rowOff>
    </xdr:to>
    <xdr:sp macro="" textlink="">
      <xdr:nvSpPr>
        <xdr:cNvPr id="681" name="フローチャート: 判断 680"/>
        <xdr:cNvSpPr/>
      </xdr:nvSpPr>
      <xdr:spPr>
        <a:xfrm>
          <a:off x="15430500" y="1692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40640</xdr:rowOff>
    </xdr:from>
    <xdr:ext cx="534035" cy="258445"/>
    <xdr:sp macro="" textlink="">
      <xdr:nvSpPr>
        <xdr:cNvPr id="682" name="テキスト ボックス 681"/>
        <xdr:cNvSpPr txBox="1"/>
      </xdr:nvSpPr>
      <xdr:spPr>
        <a:xfrm>
          <a:off x="15213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168910</xdr:rowOff>
    </xdr:from>
    <xdr:to xmlns:xdr="http://schemas.openxmlformats.org/drawingml/2006/spreadsheetDrawing">
      <xdr:col>76</xdr:col>
      <xdr:colOff>114300</xdr:colOff>
      <xdr:row>99</xdr:row>
      <xdr:rowOff>41910</xdr:rowOff>
    </xdr:to>
    <xdr:cxnSp macro="">
      <xdr:nvCxnSpPr>
        <xdr:cNvPr id="683" name="直線コネクタ 682"/>
        <xdr:cNvCxnSpPr/>
      </xdr:nvCxnSpPr>
      <xdr:spPr>
        <a:xfrm flipV="1">
          <a:off x="13703300" y="169710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27940</xdr:rowOff>
    </xdr:to>
    <xdr:sp macro="" textlink="">
      <xdr:nvSpPr>
        <xdr:cNvPr id="684" name="フローチャート: 判断 683"/>
        <xdr:cNvSpPr/>
      </xdr:nvSpPr>
      <xdr:spPr>
        <a:xfrm>
          <a:off x="14541500" y="1689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44450</xdr:rowOff>
    </xdr:from>
    <xdr:ext cx="534035" cy="259080"/>
    <xdr:sp macro="" textlink="">
      <xdr:nvSpPr>
        <xdr:cNvPr id="685" name="テキスト ボックス 684"/>
        <xdr:cNvSpPr txBox="1"/>
      </xdr:nvSpPr>
      <xdr:spPr>
        <a:xfrm>
          <a:off x="14324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41910</xdr:rowOff>
    </xdr:from>
    <xdr:to xmlns:xdr="http://schemas.openxmlformats.org/drawingml/2006/spreadsheetDrawing">
      <xdr:col>71</xdr:col>
      <xdr:colOff>177800</xdr:colOff>
      <xdr:row>99</xdr:row>
      <xdr:rowOff>78740</xdr:rowOff>
    </xdr:to>
    <xdr:cxnSp macro="">
      <xdr:nvCxnSpPr>
        <xdr:cNvPr id="686" name="直線コネクタ 685"/>
        <xdr:cNvCxnSpPr/>
      </xdr:nvCxnSpPr>
      <xdr:spPr>
        <a:xfrm flipV="1">
          <a:off x="12814300" y="170154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144780</xdr:rowOff>
    </xdr:from>
    <xdr:to xmlns:xdr="http://schemas.openxmlformats.org/drawingml/2006/spreadsheetDrawing">
      <xdr:col>72</xdr:col>
      <xdr:colOff>38100</xdr:colOff>
      <xdr:row>99</xdr:row>
      <xdr:rowOff>74930</xdr:rowOff>
    </xdr:to>
    <xdr:sp macro="" textlink="">
      <xdr:nvSpPr>
        <xdr:cNvPr id="687" name="フローチャート: 判断 686"/>
        <xdr:cNvSpPr/>
      </xdr:nvSpPr>
      <xdr:spPr>
        <a:xfrm>
          <a:off x="13652500" y="169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91440</xdr:rowOff>
    </xdr:from>
    <xdr:ext cx="534035" cy="259080"/>
    <xdr:sp macro="" textlink="">
      <xdr:nvSpPr>
        <xdr:cNvPr id="688" name="テキスト ボックス 687"/>
        <xdr:cNvSpPr txBox="1"/>
      </xdr:nvSpPr>
      <xdr:spPr>
        <a:xfrm>
          <a:off x="13435965" y="1672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169545</xdr:rowOff>
    </xdr:from>
    <xdr:to xmlns:xdr="http://schemas.openxmlformats.org/drawingml/2006/spreadsheetDrawing">
      <xdr:col>67</xdr:col>
      <xdr:colOff>101600</xdr:colOff>
      <xdr:row>99</xdr:row>
      <xdr:rowOff>99695</xdr:rowOff>
    </xdr:to>
    <xdr:sp macro="" textlink="">
      <xdr:nvSpPr>
        <xdr:cNvPr id="689" name="フローチャート: 判断 688"/>
        <xdr:cNvSpPr/>
      </xdr:nvSpPr>
      <xdr:spPr>
        <a:xfrm>
          <a:off x="12763500" y="1697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116205</xdr:rowOff>
    </xdr:from>
    <xdr:ext cx="534035" cy="259080"/>
    <xdr:sp macro="" textlink="">
      <xdr:nvSpPr>
        <xdr:cNvPr id="690" name="テキスト ボックス 689"/>
        <xdr:cNvSpPr txBox="1"/>
      </xdr:nvSpPr>
      <xdr:spPr>
        <a:xfrm>
          <a:off x="12546965" y="16746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168910</xdr:rowOff>
    </xdr:from>
    <xdr:to xmlns:xdr="http://schemas.openxmlformats.org/drawingml/2006/spreadsheetDrawing">
      <xdr:col>85</xdr:col>
      <xdr:colOff>177800</xdr:colOff>
      <xdr:row>99</xdr:row>
      <xdr:rowOff>99060</xdr:rowOff>
    </xdr:to>
    <xdr:sp macro="" textlink="">
      <xdr:nvSpPr>
        <xdr:cNvPr id="696" name="楕円 695"/>
        <xdr:cNvSpPr/>
      </xdr:nvSpPr>
      <xdr:spPr>
        <a:xfrm>
          <a:off x="16268700" y="169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92710</xdr:rowOff>
    </xdr:from>
    <xdr:ext cx="534670" cy="259080"/>
    <xdr:sp macro="" textlink="">
      <xdr:nvSpPr>
        <xdr:cNvPr id="697" name="積立金該当値テキスト"/>
        <xdr:cNvSpPr txBox="1"/>
      </xdr:nvSpPr>
      <xdr:spPr>
        <a:xfrm>
          <a:off x="16370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111125</xdr:rowOff>
    </xdr:from>
    <xdr:to xmlns:xdr="http://schemas.openxmlformats.org/drawingml/2006/spreadsheetDrawing">
      <xdr:col>81</xdr:col>
      <xdr:colOff>101600</xdr:colOff>
      <xdr:row>99</xdr:row>
      <xdr:rowOff>41275</xdr:rowOff>
    </xdr:to>
    <xdr:sp macro="" textlink="">
      <xdr:nvSpPr>
        <xdr:cNvPr id="698" name="楕円 697"/>
        <xdr:cNvSpPr/>
      </xdr:nvSpPr>
      <xdr:spPr>
        <a:xfrm>
          <a:off x="15430500" y="16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57785</xdr:rowOff>
    </xdr:from>
    <xdr:ext cx="534035" cy="259080"/>
    <xdr:sp macro="" textlink="">
      <xdr:nvSpPr>
        <xdr:cNvPr id="699" name="テキスト ボックス 698"/>
        <xdr:cNvSpPr txBox="1"/>
      </xdr:nvSpPr>
      <xdr:spPr>
        <a:xfrm>
          <a:off x="15213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118110</xdr:rowOff>
    </xdr:from>
    <xdr:to xmlns:xdr="http://schemas.openxmlformats.org/drawingml/2006/spreadsheetDrawing">
      <xdr:col>76</xdr:col>
      <xdr:colOff>165100</xdr:colOff>
      <xdr:row>99</xdr:row>
      <xdr:rowOff>48260</xdr:rowOff>
    </xdr:to>
    <xdr:sp macro="" textlink="">
      <xdr:nvSpPr>
        <xdr:cNvPr id="700" name="楕円 699"/>
        <xdr:cNvSpPr/>
      </xdr:nvSpPr>
      <xdr:spPr>
        <a:xfrm>
          <a:off x="145415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39370</xdr:rowOff>
    </xdr:from>
    <xdr:ext cx="534035" cy="259080"/>
    <xdr:sp macro="" textlink="">
      <xdr:nvSpPr>
        <xdr:cNvPr id="701" name="テキスト ボックス 700"/>
        <xdr:cNvSpPr txBox="1"/>
      </xdr:nvSpPr>
      <xdr:spPr>
        <a:xfrm>
          <a:off x="14324965" y="17012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162560</xdr:rowOff>
    </xdr:from>
    <xdr:to xmlns:xdr="http://schemas.openxmlformats.org/drawingml/2006/spreadsheetDrawing">
      <xdr:col>72</xdr:col>
      <xdr:colOff>38100</xdr:colOff>
      <xdr:row>99</xdr:row>
      <xdr:rowOff>92710</xdr:rowOff>
    </xdr:to>
    <xdr:sp macro="" textlink="">
      <xdr:nvSpPr>
        <xdr:cNvPr id="702" name="楕円 701"/>
        <xdr:cNvSpPr/>
      </xdr:nvSpPr>
      <xdr:spPr>
        <a:xfrm>
          <a:off x="13652500" y="16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83820</xdr:rowOff>
    </xdr:from>
    <xdr:ext cx="534035" cy="259080"/>
    <xdr:sp macro="" textlink="">
      <xdr:nvSpPr>
        <xdr:cNvPr id="703" name="テキスト ボックス 702"/>
        <xdr:cNvSpPr txBox="1"/>
      </xdr:nvSpPr>
      <xdr:spPr>
        <a:xfrm>
          <a:off x="13435965" y="17057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27940</xdr:rowOff>
    </xdr:from>
    <xdr:to xmlns:xdr="http://schemas.openxmlformats.org/drawingml/2006/spreadsheetDrawing">
      <xdr:col>67</xdr:col>
      <xdr:colOff>101600</xdr:colOff>
      <xdr:row>99</xdr:row>
      <xdr:rowOff>129540</xdr:rowOff>
    </xdr:to>
    <xdr:sp macro="" textlink="">
      <xdr:nvSpPr>
        <xdr:cNvPr id="704" name="楕円 703"/>
        <xdr:cNvSpPr/>
      </xdr:nvSpPr>
      <xdr:spPr>
        <a:xfrm>
          <a:off x="12763500" y="170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120650</xdr:rowOff>
    </xdr:from>
    <xdr:ext cx="534035" cy="258445"/>
    <xdr:sp macro="" textlink="">
      <xdr:nvSpPr>
        <xdr:cNvPr id="705" name="テキスト ボックス 704"/>
        <xdr:cNvSpPr txBox="1"/>
      </xdr:nvSpPr>
      <xdr:spPr>
        <a:xfrm>
          <a:off x="12546965" y="17094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140970</xdr:rowOff>
    </xdr:from>
    <xdr:ext cx="534670" cy="259080"/>
    <xdr:sp macro="" textlink="">
      <xdr:nvSpPr>
        <xdr:cNvPr id="730" name="投資及び出資金最大値テキスト"/>
        <xdr:cNvSpPr txBox="1"/>
      </xdr:nvSpPr>
      <xdr:spPr>
        <a:xfrm>
          <a:off x="22212300" y="494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31" name="直線コネクタ 730"/>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137795</xdr:rowOff>
    </xdr:from>
    <xdr:to xmlns:xdr="http://schemas.openxmlformats.org/drawingml/2006/spreadsheetDrawing">
      <xdr:col>116</xdr:col>
      <xdr:colOff>63500</xdr:colOff>
      <xdr:row>38</xdr:row>
      <xdr:rowOff>139065</xdr:rowOff>
    </xdr:to>
    <xdr:cxnSp macro="">
      <xdr:nvCxnSpPr>
        <xdr:cNvPr id="732" name="直線コネクタ 731"/>
        <xdr:cNvCxnSpPr/>
      </xdr:nvCxnSpPr>
      <xdr:spPr>
        <a:xfrm>
          <a:off x="21323300" y="66528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2540</xdr:rowOff>
    </xdr:from>
    <xdr:ext cx="469900" cy="259080"/>
    <xdr:sp macro="" textlink="">
      <xdr:nvSpPr>
        <xdr:cNvPr id="733" name="投資及び出資金平均値テキスト"/>
        <xdr:cNvSpPr txBox="1"/>
      </xdr:nvSpPr>
      <xdr:spPr>
        <a:xfrm>
          <a:off x="22212300" y="634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151130</xdr:rowOff>
    </xdr:from>
    <xdr:to xmlns:xdr="http://schemas.openxmlformats.org/drawingml/2006/spreadsheetDrawing">
      <xdr:col>116</xdr:col>
      <xdr:colOff>114300</xdr:colOff>
      <xdr:row>38</xdr:row>
      <xdr:rowOff>81280</xdr:rowOff>
    </xdr:to>
    <xdr:sp macro="" textlink="">
      <xdr:nvSpPr>
        <xdr:cNvPr id="734" name="フローチャート: 判断 733"/>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137795</xdr:rowOff>
    </xdr:from>
    <xdr:to xmlns:xdr="http://schemas.openxmlformats.org/drawingml/2006/spreadsheetDrawing">
      <xdr:col>111</xdr:col>
      <xdr:colOff>177800</xdr:colOff>
      <xdr:row>38</xdr:row>
      <xdr:rowOff>137795</xdr:rowOff>
    </xdr:to>
    <xdr:cxnSp macro="">
      <xdr:nvCxnSpPr>
        <xdr:cNvPr id="735" name="直線コネクタ 734"/>
        <xdr:cNvCxnSpPr/>
      </xdr:nvCxnSpPr>
      <xdr:spPr>
        <a:xfrm flipV="1">
          <a:off x="20434300" y="6652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168275</xdr:rowOff>
    </xdr:from>
    <xdr:to xmlns:xdr="http://schemas.openxmlformats.org/drawingml/2006/spreadsheetDrawing">
      <xdr:col>112</xdr:col>
      <xdr:colOff>38100</xdr:colOff>
      <xdr:row>38</xdr:row>
      <xdr:rowOff>98425</xdr:rowOff>
    </xdr:to>
    <xdr:sp macro="" textlink="">
      <xdr:nvSpPr>
        <xdr:cNvPr id="736" name="フローチャート: 判断 735"/>
        <xdr:cNvSpPr/>
      </xdr:nvSpPr>
      <xdr:spPr>
        <a:xfrm>
          <a:off x="2127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114935</xdr:rowOff>
    </xdr:from>
    <xdr:ext cx="469265" cy="259080"/>
    <xdr:sp macro="" textlink="">
      <xdr:nvSpPr>
        <xdr:cNvPr id="737" name="テキスト ボックス 736"/>
        <xdr:cNvSpPr txBox="1"/>
      </xdr:nvSpPr>
      <xdr:spPr>
        <a:xfrm>
          <a:off x="21088350" y="6287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137795</xdr:rowOff>
    </xdr:from>
    <xdr:to xmlns:xdr="http://schemas.openxmlformats.org/drawingml/2006/spreadsheetDrawing">
      <xdr:col>107</xdr:col>
      <xdr:colOff>50800</xdr:colOff>
      <xdr:row>38</xdr:row>
      <xdr:rowOff>137795</xdr:rowOff>
    </xdr:to>
    <xdr:cxnSp macro="">
      <xdr:nvCxnSpPr>
        <xdr:cNvPr id="738" name="直線コネクタ 737"/>
        <xdr:cNvCxnSpPr/>
      </xdr:nvCxnSpPr>
      <xdr:spPr>
        <a:xfrm flipV="1">
          <a:off x="19545300" y="6652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171450</xdr:rowOff>
    </xdr:from>
    <xdr:to xmlns:xdr="http://schemas.openxmlformats.org/drawingml/2006/spreadsheetDrawing">
      <xdr:col>107</xdr:col>
      <xdr:colOff>101600</xdr:colOff>
      <xdr:row>38</xdr:row>
      <xdr:rowOff>101600</xdr:rowOff>
    </xdr:to>
    <xdr:sp macro="" textlink="">
      <xdr:nvSpPr>
        <xdr:cNvPr id="739" name="フローチャート: 判断 738"/>
        <xdr:cNvSpPr/>
      </xdr:nvSpPr>
      <xdr:spPr>
        <a:xfrm>
          <a:off x="20383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118110</xdr:rowOff>
    </xdr:from>
    <xdr:ext cx="469265" cy="259080"/>
    <xdr:sp macro="" textlink="">
      <xdr:nvSpPr>
        <xdr:cNvPr id="740" name="テキスト ボックス 739"/>
        <xdr:cNvSpPr txBox="1"/>
      </xdr:nvSpPr>
      <xdr:spPr>
        <a:xfrm>
          <a:off x="20199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117475</xdr:rowOff>
    </xdr:from>
    <xdr:to xmlns:xdr="http://schemas.openxmlformats.org/drawingml/2006/spreadsheetDrawing">
      <xdr:col>102</xdr:col>
      <xdr:colOff>114300</xdr:colOff>
      <xdr:row>38</xdr:row>
      <xdr:rowOff>137795</xdr:rowOff>
    </xdr:to>
    <xdr:cxnSp macro="">
      <xdr:nvCxnSpPr>
        <xdr:cNvPr id="741" name="直線コネクタ 740"/>
        <xdr:cNvCxnSpPr/>
      </xdr:nvCxnSpPr>
      <xdr:spPr>
        <a:xfrm>
          <a:off x="18656300" y="66325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24765</xdr:rowOff>
    </xdr:from>
    <xdr:to xmlns:xdr="http://schemas.openxmlformats.org/drawingml/2006/spreadsheetDrawing">
      <xdr:col>102</xdr:col>
      <xdr:colOff>165100</xdr:colOff>
      <xdr:row>38</xdr:row>
      <xdr:rowOff>126365</xdr:rowOff>
    </xdr:to>
    <xdr:sp macro="" textlink="">
      <xdr:nvSpPr>
        <xdr:cNvPr id="742" name="フローチャート: 判断 741"/>
        <xdr:cNvSpPr/>
      </xdr:nvSpPr>
      <xdr:spPr>
        <a:xfrm>
          <a:off x="19494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143510</xdr:rowOff>
    </xdr:from>
    <xdr:ext cx="469265" cy="258445"/>
    <xdr:sp macro="" textlink="">
      <xdr:nvSpPr>
        <xdr:cNvPr id="743" name="テキスト ボックス 742"/>
        <xdr:cNvSpPr txBox="1"/>
      </xdr:nvSpPr>
      <xdr:spPr>
        <a:xfrm>
          <a:off x="19310350" y="6315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36830</xdr:rowOff>
    </xdr:from>
    <xdr:to xmlns:xdr="http://schemas.openxmlformats.org/drawingml/2006/spreadsheetDrawing">
      <xdr:col>98</xdr:col>
      <xdr:colOff>38100</xdr:colOff>
      <xdr:row>38</xdr:row>
      <xdr:rowOff>138430</xdr:rowOff>
    </xdr:to>
    <xdr:sp macro="" textlink="">
      <xdr:nvSpPr>
        <xdr:cNvPr id="744" name="フローチャート: 判断 743"/>
        <xdr:cNvSpPr/>
      </xdr:nvSpPr>
      <xdr:spPr>
        <a:xfrm>
          <a:off x="18605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154940</xdr:rowOff>
    </xdr:from>
    <xdr:ext cx="469265" cy="258445"/>
    <xdr:sp macro="" textlink="">
      <xdr:nvSpPr>
        <xdr:cNvPr id="745" name="テキスト ボックス 744"/>
        <xdr:cNvSpPr txBox="1"/>
      </xdr:nvSpPr>
      <xdr:spPr>
        <a:xfrm>
          <a:off x="18421350" y="632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88265</xdr:rowOff>
    </xdr:from>
    <xdr:to xmlns:xdr="http://schemas.openxmlformats.org/drawingml/2006/spreadsheetDrawing">
      <xdr:col>116</xdr:col>
      <xdr:colOff>114300</xdr:colOff>
      <xdr:row>39</xdr:row>
      <xdr:rowOff>18415</xdr:rowOff>
    </xdr:to>
    <xdr:sp macro="" textlink="">
      <xdr:nvSpPr>
        <xdr:cNvPr id="751" name="楕円 750"/>
        <xdr:cNvSpPr/>
      </xdr:nvSpPr>
      <xdr:spPr>
        <a:xfrm>
          <a:off x="22110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3175</xdr:rowOff>
    </xdr:from>
    <xdr:ext cx="313690" cy="259080"/>
    <xdr:sp macro="" textlink="">
      <xdr:nvSpPr>
        <xdr:cNvPr id="752" name="投資及び出資金該当値テキスト"/>
        <xdr:cNvSpPr txBox="1"/>
      </xdr:nvSpPr>
      <xdr:spPr>
        <a:xfrm>
          <a:off x="22212300" y="65182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17780</xdr:rowOff>
    </xdr:to>
    <xdr:sp macro="" textlink="">
      <xdr:nvSpPr>
        <xdr:cNvPr id="753" name="楕円 752"/>
        <xdr:cNvSpPr/>
      </xdr:nvSpPr>
      <xdr:spPr>
        <a:xfrm>
          <a:off x="21272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8255</xdr:rowOff>
    </xdr:from>
    <xdr:ext cx="313690" cy="258445"/>
    <xdr:sp macro="" textlink="">
      <xdr:nvSpPr>
        <xdr:cNvPr id="754" name="テキスト ボックス 753"/>
        <xdr:cNvSpPr txBox="1"/>
      </xdr:nvSpPr>
      <xdr:spPr>
        <a:xfrm>
          <a:off x="21166455" y="6694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755" name="楕円 754"/>
        <xdr:cNvSpPr/>
      </xdr:nvSpPr>
      <xdr:spPr>
        <a:xfrm>
          <a:off x="20383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8255</xdr:rowOff>
    </xdr:from>
    <xdr:ext cx="313690" cy="258445"/>
    <xdr:sp macro="" textlink="">
      <xdr:nvSpPr>
        <xdr:cNvPr id="756" name="テキスト ボックス 755"/>
        <xdr:cNvSpPr txBox="1"/>
      </xdr:nvSpPr>
      <xdr:spPr>
        <a:xfrm>
          <a:off x="20277455" y="6694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17780</xdr:rowOff>
    </xdr:to>
    <xdr:sp macro="" textlink="">
      <xdr:nvSpPr>
        <xdr:cNvPr id="757" name="楕円 756"/>
        <xdr:cNvSpPr/>
      </xdr:nvSpPr>
      <xdr:spPr>
        <a:xfrm>
          <a:off x="19494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8255</xdr:rowOff>
    </xdr:from>
    <xdr:ext cx="313690" cy="258445"/>
    <xdr:sp macro="" textlink="">
      <xdr:nvSpPr>
        <xdr:cNvPr id="758" name="テキスト ボックス 757"/>
        <xdr:cNvSpPr txBox="1"/>
      </xdr:nvSpPr>
      <xdr:spPr>
        <a:xfrm>
          <a:off x="19388455" y="6694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66675</xdr:rowOff>
    </xdr:from>
    <xdr:to xmlns:xdr="http://schemas.openxmlformats.org/drawingml/2006/spreadsheetDrawing">
      <xdr:col>98</xdr:col>
      <xdr:colOff>38100</xdr:colOff>
      <xdr:row>38</xdr:row>
      <xdr:rowOff>168275</xdr:rowOff>
    </xdr:to>
    <xdr:sp macro="" textlink="">
      <xdr:nvSpPr>
        <xdr:cNvPr id="759" name="楕円 758"/>
        <xdr:cNvSpPr/>
      </xdr:nvSpPr>
      <xdr:spPr>
        <a:xfrm>
          <a:off x="18605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159385</xdr:rowOff>
    </xdr:from>
    <xdr:ext cx="378460" cy="258445"/>
    <xdr:sp macro="" textlink="">
      <xdr:nvSpPr>
        <xdr:cNvPr id="760" name="テキスト ボックス 759"/>
        <xdr:cNvSpPr txBox="1"/>
      </xdr:nvSpPr>
      <xdr:spPr>
        <a:xfrm>
          <a:off x="18467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6" name="テキスト ボックス 775"/>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8" name="テキスト ボックス 77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0" name="テキスト ボックス 77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87630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83158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34290</xdr:rowOff>
    </xdr:from>
    <xdr:ext cx="534670" cy="259080"/>
    <xdr:sp macro="" textlink="">
      <xdr:nvSpPr>
        <xdr:cNvPr id="787" name="貸付金最大値テキスト"/>
        <xdr:cNvSpPr txBox="1"/>
      </xdr:nvSpPr>
      <xdr:spPr>
        <a:xfrm>
          <a:off x="22212300" y="860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87630</xdr:rowOff>
    </xdr:from>
    <xdr:to xmlns:xdr="http://schemas.openxmlformats.org/drawingml/2006/spreadsheetDrawing">
      <xdr:col>116</xdr:col>
      <xdr:colOff>152400</xdr:colOff>
      <xdr:row>51</xdr:row>
      <xdr:rowOff>87630</xdr:rowOff>
    </xdr:to>
    <xdr:cxnSp macro="">
      <xdr:nvCxnSpPr>
        <xdr:cNvPr id="788" name="直線コネクタ 787"/>
        <xdr:cNvCxnSpPr/>
      </xdr:nvCxnSpPr>
      <xdr:spPr>
        <a:xfrm>
          <a:off x="22072600" y="883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137160</xdr:rowOff>
    </xdr:from>
    <xdr:to xmlns:xdr="http://schemas.openxmlformats.org/drawingml/2006/spreadsheetDrawing">
      <xdr:col>116</xdr:col>
      <xdr:colOff>63500</xdr:colOff>
      <xdr:row>58</xdr:row>
      <xdr:rowOff>139065</xdr:rowOff>
    </xdr:to>
    <xdr:cxnSp macro="">
      <xdr:nvCxnSpPr>
        <xdr:cNvPr id="789" name="直線コネクタ 788"/>
        <xdr:cNvCxnSpPr/>
      </xdr:nvCxnSpPr>
      <xdr:spPr>
        <a:xfrm flipV="1">
          <a:off x="21323300" y="100812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88900</xdr:rowOff>
    </xdr:from>
    <xdr:ext cx="469900" cy="258445"/>
    <xdr:sp macro="" textlink="">
      <xdr:nvSpPr>
        <xdr:cNvPr id="790" name="貸付金平均値テキスト"/>
        <xdr:cNvSpPr txBox="1"/>
      </xdr:nvSpPr>
      <xdr:spPr>
        <a:xfrm>
          <a:off x="22212300" y="10033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40640</xdr:rowOff>
    </xdr:to>
    <xdr:sp macro="" textlink="">
      <xdr:nvSpPr>
        <xdr:cNvPr id="791" name="フローチャート: 判断 790"/>
        <xdr:cNvSpPr/>
      </xdr:nvSpPr>
      <xdr:spPr>
        <a:xfrm>
          <a:off x="221107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139065</xdr:rowOff>
    </xdr:from>
    <xdr:to xmlns:xdr="http://schemas.openxmlformats.org/drawingml/2006/spreadsheetDrawing">
      <xdr:col>111</xdr:col>
      <xdr:colOff>177800</xdr:colOff>
      <xdr:row>58</xdr:row>
      <xdr:rowOff>140970</xdr:rowOff>
    </xdr:to>
    <xdr:cxnSp macro="">
      <xdr:nvCxnSpPr>
        <xdr:cNvPr id="792" name="直線コネクタ 791"/>
        <xdr:cNvCxnSpPr/>
      </xdr:nvCxnSpPr>
      <xdr:spPr>
        <a:xfrm flipV="1">
          <a:off x="20434300" y="100831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40640</xdr:rowOff>
    </xdr:to>
    <xdr:sp macro="" textlink="">
      <xdr:nvSpPr>
        <xdr:cNvPr id="793" name="フローチャート: 判断 792"/>
        <xdr:cNvSpPr/>
      </xdr:nvSpPr>
      <xdr:spPr>
        <a:xfrm>
          <a:off x="21272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31750</xdr:rowOff>
    </xdr:from>
    <xdr:ext cx="469265" cy="258445"/>
    <xdr:sp macro="" textlink="">
      <xdr:nvSpPr>
        <xdr:cNvPr id="794" name="テキスト ボックス 793"/>
        <xdr:cNvSpPr txBox="1"/>
      </xdr:nvSpPr>
      <xdr:spPr>
        <a:xfrm>
          <a:off x="21088350" y="10147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140970</xdr:rowOff>
    </xdr:from>
    <xdr:to xmlns:xdr="http://schemas.openxmlformats.org/drawingml/2006/spreadsheetDrawing">
      <xdr:col>107</xdr:col>
      <xdr:colOff>50800</xdr:colOff>
      <xdr:row>58</xdr:row>
      <xdr:rowOff>143510</xdr:rowOff>
    </xdr:to>
    <xdr:cxnSp macro="">
      <xdr:nvCxnSpPr>
        <xdr:cNvPr id="795" name="直線コネクタ 794"/>
        <xdr:cNvCxnSpPr/>
      </xdr:nvCxnSpPr>
      <xdr:spPr>
        <a:xfrm flipV="1">
          <a:off x="19545300" y="100850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109220</xdr:rowOff>
    </xdr:from>
    <xdr:to xmlns:xdr="http://schemas.openxmlformats.org/drawingml/2006/spreadsheetDrawing">
      <xdr:col>107</xdr:col>
      <xdr:colOff>101600</xdr:colOff>
      <xdr:row>59</xdr:row>
      <xdr:rowOff>38735</xdr:rowOff>
    </xdr:to>
    <xdr:sp macro="" textlink="">
      <xdr:nvSpPr>
        <xdr:cNvPr id="796" name="フローチャート: 判断 795"/>
        <xdr:cNvSpPr/>
      </xdr:nvSpPr>
      <xdr:spPr>
        <a:xfrm>
          <a:off x="2038350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29845</xdr:rowOff>
    </xdr:from>
    <xdr:ext cx="469265" cy="258445"/>
    <xdr:sp macro="" textlink="">
      <xdr:nvSpPr>
        <xdr:cNvPr id="797" name="テキスト ボックス 796"/>
        <xdr:cNvSpPr txBox="1"/>
      </xdr:nvSpPr>
      <xdr:spPr>
        <a:xfrm>
          <a:off x="20199350" y="10145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143510</xdr:rowOff>
    </xdr:from>
    <xdr:to xmlns:xdr="http://schemas.openxmlformats.org/drawingml/2006/spreadsheetDrawing">
      <xdr:col>102</xdr:col>
      <xdr:colOff>114300</xdr:colOff>
      <xdr:row>58</xdr:row>
      <xdr:rowOff>144780</xdr:rowOff>
    </xdr:to>
    <xdr:cxnSp macro="">
      <xdr:nvCxnSpPr>
        <xdr:cNvPr id="798" name="直線コネクタ 797"/>
        <xdr:cNvCxnSpPr/>
      </xdr:nvCxnSpPr>
      <xdr:spPr>
        <a:xfrm flipV="1">
          <a:off x="18656300" y="100876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103505</xdr:rowOff>
    </xdr:from>
    <xdr:to xmlns:xdr="http://schemas.openxmlformats.org/drawingml/2006/spreadsheetDrawing">
      <xdr:col>102</xdr:col>
      <xdr:colOff>165100</xdr:colOff>
      <xdr:row>59</xdr:row>
      <xdr:rowOff>33655</xdr:rowOff>
    </xdr:to>
    <xdr:sp macro="" textlink="">
      <xdr:nvSpPr>
        <xdr:cNvPr id="799" name="フローチャート: 判断 798"/>
        <xdr:cNvSpPr/>
      </xdr:nvSpPr>
      <xdr:spPr>
        <a:xfrm>
          <a:off x="19494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25400</xdr:rowOff>
    </xdr:from>
    <xdr:ext cx="469265" cy="259080"/>
    <xdr:sp macro="" textlink="">
      <xdr:nvSpPr>
        <xdr:cNvPr id="800" name="テキスト ボックス 799"/>
        <xdr:cNvSpPr txBox="1"/>
      </xdr:nvSpPr>
      <xdr:spPr>
        <a:xfrm>
          <a:off x="19310350" y="1014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113665</xdr:rowOff>
    </xdr:from>
    <xdr:to xmlns:xdr="http://schemas.openxmlformats.org/drawingml/2006/spreadsheetDrawing">
      <xdr:col>98</xdr:col>
      <xdr:colOff>38100</xdr:colOff>
      <xdr:row>59</xdr:row>
      <xdr:rowOff>43815</xdr:rowOff>
    </xdr:to>
    <xdr:sp macro="" textlink="">
      <xdr:nvSpPr>
        <xdr:cNvPr id="801" name="フローチャート: 判断 800"/>
        <xdr:cNvSpPr/>
      </xdr:nvSpPr>
      <xdr:spPr>
        <a:xfrm>
          <a:off x="186055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34925</xdr:rowOff>
    </xdr:from>
    <xdr:ext cx="469265" cy="259080"/>
    <xdr:sp macro="" textlink="">
      <xdr:nvSpPr>
        <xdr:cNvPr id="802" name="テキスト ボックス 801"/>
        <xdr:cNvSpPr txBox="1"/>
      </xdr:nvSpPr>
      <xdr:spPr>
        <a:xfrm>
          <a:off x="18421350" y="10150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16510</xdr:rowOff>
    </xdr:to>
    <xdr:sp macro="" textlink="">
      <xdr:nvSpPr>
        <xdr:cNvPr id="808" name="楕円 807"/>
        <xdr:cNvSpPr/>
      </xdr:nvSpPr>
      <xdr:spPr>
        <a:xfrm>
          <a:off x="22110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45720</xdr:rowOff>
    </xdr:from>
    <xdr:ext cx="469900" cy="259080"/>
    <xdr:sp macro="" textlink="">
      <xdr:nvSpPr>
        <xdr:cNvPr id="809" name="貸付金該当値テキスト"/>
        <xdr:cNvSpPr txBox="1"/>
      </xdr:nvSpPr>
      <xdr:spPr>
        <a:xfrm>
          <a:off x="22212300" y="981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88265</xdr:rowOff>
    </xdr:from>
    <xdr:to xmlns:xdr="http://schemas.openxmlformats.org/drawingml/2006/spreadsheetDrawing">
      <xdr:col>112</xdr:col>
      <xdr:colOff>38100</xdr:colOff>
      <xdr:row>59</xdr:row>
      <xdr:rowOff>18415</xdr:rowOff>
    </xdr:to>
    <xdr:sp macro="" textlink="">
      <xdr:nvSpPr>
        <xdr:cNvPr id="810" name="楕円 809"/>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34925</xdr:rowOff>
    </xdr:from>
    <xdr:ext cx="469265" cy="259080"/>
    <xdr:sp macro="" textlink="">
      <xdr:nvSpPr>
        <xdr:cNvPr id="811" name="テキスト ボックス 810"/>
        <xdr:cNvSpPr txBox="1"/>
      </xdr:nvSpPr>
      <xdr:spPr>
        <a:xfrm>
          <a:off x="21088350" y="9807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90170</xdr:rowOff>
    </xdr:from>
    <xdr:to xmlns:xdr="http://schemas.openxmlformats.org/drawingml/2006/spreadsheetDrawing">
      <xdr:col>107</xdr:col>
      <xdr:colOff>101600</xdr:colOff>
      <xdr:row>59</xdr:row>
      <xdr:rowOff>20320</xdr:rowOff>
    </xdr:to>
    <xdr:sp macro="" textlink="">
      <xdr:nvSpPr>
        <xdr:cNvPr id="812" name="楕円 811"/>
        <xdr:cNvSpPr/>
      </xdr:nvSpPr>
      <xdr:spPr>
        <a:xfrm>
          <a:off x="20383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36830</xdr:rowOff>
    </xdr:from>
    <xdr:ext cx="469265" cy="259080"/>
    <xdr:sp macro="" textlink="">
      <xdr:nvSpPr>
        <xdr:cNvPr id="813" name="テキスト ボックス 812"/>
        <xdr:cNvSpPr txBox="1"/>
      </xdr:nvSpPr>
      <xdr:spPr>
        <a:xfrm>
          <a:off x="20199350" y="9809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92075</xdr:rowOff>
    </xdr:from>
    <xdr:to xmlns:xdr="http://schemas.openxmlformats.org/drawingml/2006/spreadsheetDrawing">
      <xdr:col>102</xdr:col>
      <xdr:colOff>165100</xdr:colOff>
      <xdr:row>59</xdr:row>
      <xdr:rowOff>22225</xdr:rowOff>
    </xdr:to>
    <xdr:sp macro="" textlink="">
      <xdr:nvSpPr>
        <xdr:cNvPr id="814" name="楕円 813"/>
        <xdr:cNvSpPr/>
      </xdr:nvSpPr>
      <xdr:spPr>
        <a:xfrm>
          <a:off x="19494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38735</xdr:rowOff>
    </xdr:from>
    <xdr:ext cx="469265" cy="259080"/>
    <xdr:sp macro="" textlink="">
      <xdr:nvSpPr>
        <xdr:cNvPr id="815" name="テキスト ボックス 814"/>
        <xdr:cNvSpPr txBox="1"/>
      </xdr:nvSpPr>
      <xdr:spPr>
        <a:xfrm>
          <a:off x="19310350" y="9811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93980</xdr:rowOff>
    </xdr:from>
    <xdr:to xmlns:xdr="http://schemas.openxmlformats.org/drawingml/2006/spreadsheetDrawing">
      <xdr:col>98</xdr:col>
      <xdr:colOff>38100</xdr:colOff>
      <xdr:row>59</xdr:row>
      <xdr:rowOff>24130</xdr:rowOff>
    </xdr:to>
    <xdr:sp macro="" textlink="">
      <xdr:nvSpPr>
        <xdr:cNvPr id="816" name="楕円 815"/>
        <xdr:cNvSpPr/>
      </xdr:nvSpPr>
      <xdr:spPr>
        <a:xfrm>
          <a:off x="18605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40640</xdr:rowOff>
    </xdr:from>
    <xdr:ext cx="469265" cy="258445"/>
    <xdr:sp macro="" textlink="">
      <xdr:nvSpPr>
        <xdr:cNvPr id="817" name="テキスト ボックス 816"/>
        <xdr:cNvSpPr txBox="1"/>
      </xdr:nvSpPr>
      <xdr:spPr>
        <a:xfrm>
          <a:off x="18421350" y="9813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8" name="テキスト ボックス 827"/>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9" name="直線コネクタ 828"/>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0" name="テキスト ボックス 829"/>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1" name="直線コネクタ 830"/>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2" name="テキスト ボックス 831"/>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3" name="直線コネクタ 832"/>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4" name="テキスト ボックス 833"/>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5" name="直線コネクタ 834"/>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4995" cy="258445"/>
    <xdr:sp macro="" textlink="">
      <xdr:nvSpPr>
        <xdr:cNvPr id="836" name="テキスト ボックス 835"/>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7" name="直線コネクタ 836"/>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995" cy="258445"/>
    <xdr:sp macro="" textlink="">
      <xdr:nvSpPr>
        <xdr:cNvPr id="838" name="テキスト ボックス 837"/>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9" name="直線コネクタ 838"/>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995" cy="259080"/>
    <xdr:sp macro="" textlink="">
      <xdr:nvSpPr>
        <xdr:cNvPr id="840" name="テキスト ボックス 839"/>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2" name="テキスト ボックス 84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66675</xdr:rowOff>
    </xdr:from>
    <xdr:to xmlns:xdr="http://schemas.openxmlformats.org/drawingml/2006/spreadsheetDrawing">
      <xdr:col>116</xdr:col>
      <xdr:colOff>62865</xdr:colOff>
      <xdr:row>79</xdr:row>
      <xdr:rowOff>111125</xdr:rowOff>
    </xdr:to>
    <xdr:cxnSp macro="">
      <xdr:nvCxnSpPr>
        <xdr:cNvPr id="844" name="直線コネクタ 843"/>
        <xdr:cNvCxnSpPr/>
      </xdr:nvCxnSpPr>
      <xdr:spPr>
        <a:xfrm flipV="1">
          <a:off x="22159595" y="12068175"/>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114935</xdr:rowOff>
    </xdr:from>
    <xdr:ext cx="534670" cy="259080"/>
    <xdr:sp macro="" textlink="">
      <xdr:nvSpPr>
        <xdr:cNvPr id="845" name="繰出金最小値テキスト"/>
        <xdr:cNvSpPr txBox="1"/>
      </xdr:nvSpPr>
      <xdr:spPr>
        <a:xfrm>
          <a:off x="22212300" y="13659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111125</xdr:rowOff>
    </xdr:from>
    <xdr:to xmlns:xdr="http://schemas.openxmlformats.org/drawingml/2006/spreadsheetDrawing">
      <xdr:col>116</xdr:col>
      <xdr:colOff>152400</xdr:colOff>
      <xdr:row>79</xdr:row>
      <xdr:rowOff>111125</xdr:rowOff>
    </xdr:to>
    <xdr:cxnSp macro="">
      <xdr:nvCxnSpPr>
        <xdr:cNvPr id="846" name="直線コネクタ 845"/>
        <xdr:cNvCxnSpPr/>
      </xdr:nvCxnSpPr>
      <xdr:spPr>
        <a:xfrm>
          <a:off x="22072600" y="1365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13335</xdr:rowOff>
    </xdr:from>
    <xdr:ext cx="598805" cy="259080"/>
    <xdr:sp macro="" textlink="">
      <xdr:nvSpPr>
        <xdr:cNvPr id="847" name="繰出金最大値テキスト"/>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66675</xdr:rowOff>
    </xdr:from>
    <xdr:to xmlns:xdr="http://schemas.openxmlformats.org/drawingml/2006/spreadsheetDrawing">
      <xdr:col>116</xdr:col>
      <xdr:colOff>152400</xdr:colOff>
      <xdr:row>70</xdr:row>
      <xdr:rowOff>66675</xdr:rowOff>
    </xdr:to>
    <xdr:cxnSp macro="">
      <xdr:nvCxnSpPr>
        <xdr:cNvPr id="848" name="直線コネクタ 847"/>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148590</xdr:rowOff>
    </xdr:from>
    <xdr:to xmlns:xdr="http://schemas.openxmlformats.org/drawingml/2006/spreadsheetDrawing">
      <xdr:col>116</xdr:col>
      <xdr:colOff>63500</xdr:colOff>
      <xdr:row>77</xdr:row>
      <xdr:rowOff>58420</xdr:rowOff>
    </xdr:to>
    <xdr:cxnSp macro="">
      <xdr:nvCxnSpPr>
        <xdr:cNvPr id="849" name="直線コネクタ 848"/>
        <xdr:cNvCxnSpPr/>
      </xdr:nvCxnSpPr>
      <xdr:spPr>
        <a:xfrm>
          <a:off x="21323300" y="12835890"/>
          <a:ext cx="8382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135890</xdr:rowOff>
    </xdr:from>
    <xdr:ext cx="534670" cy="259080"/>
    <xdr:sp macro="" textlink="">
      <xdr:nvSpPr>
        <xdr:cNvPr id="850" name="繰出金平均値テキスト"/>
        <xdr:cNvSpPr txBox="1"/>
      </xdr:nvSpPr>
      <xdr:spPr>
        <a:xfrm>
          <a:off x="22212300" y="1299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113030</xdr:rowOff>
    </xdr:from>
    <xdr:to xmlns:xdr="http://schemas.openxmlformats.org/drawingml/2006/spreadsheetDrawing">
      <xdr:col>116</xdr:col>
      <xdr:colOff>114300</xdr:colOff>
      <xdr:row>77</xdr:row>
      <xdr:rowOff>43180</xdr:rowOff>
    </xdr:to>
    <xdr:sp macro="" textlink="">
      <xdr:nvSpPr>
        <xdr:cNvPr id="851" name="フローチャート: 判断 850"/>
        <xdr:cNvSpPr/>
      </xdr:nvSpPr>
      <xdr:spPr>
        <a:xfrm>
          <a:off x="221107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148590</xdr:rowOff>
    </xdr:from>
    <xdr:to xmlns:xdr="http://schemas.openxmlformats.org/drawingml/2006/spreadsheetDrawing">
      <xdr:col>111</xdr:col>
      <xdr:colOff>177800</xdr:colOff>
      <xdr:row>75</xdr:row>
      <xdr:rowOff>10795</xdr:rowOff>
    </xdr:to>
    <xdr:cxnSp macro="">
      <xdr:nvCxnSpPr>
        <xdr:cNvPr id="852" name="直線コネクタ 851"/>
        <xdr:cNvCxnSpPr/>
      </xdr:nvCxnSpPr>
      <xdr:spPr>
        <a:xfrm flipV="1">
          <a:off x="20434300" y="128358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94615</xdr:rowOff>
    </xdr:from>
    <xdr:to xmlns:xdr="http://schemas.openxmlformats.org/drawingml/2006/spreadsheetDrawing">
      <xdr:col>112</xdr:col>
      <xdr:colOff>38100</xdr:colOff>
      <xdr:row>77</xdr:row>
      <xdr:rowOff>24765</xdr:rowOff>
    </xdr:to>
    <xdr:sp macro="" textlink="">
      <xdr:nvSpPr>
        <xdr:cNvPr id="853" name="フローチャート: 判断 852"/>
        <xdr:cNvSpPr/>
      </xdr:nvSpPr>
      <xdr:spPr>
        <a:xfrm>
          <a:off x="212725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15875</xdr:rowOff>
    </xdr:from>
    <xdr:ext cx="534035" cy="259080"/>
    <xdr:sp macro="" textlink="">
      <xdr:nvSpPr>
        <xdr:cNvPr id="854" name="テキスト ボックス 853"/>
        <xdr:cNvSpPr txBox="1"/>
      </xdr:nvSpPr>
      <xdr:spPr>
        <a:xfrm>
          <a:off x="21055965" y="13217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151765</xdr:rowOff>
    </xdr:from>
    <xdr:to xmlns:xdr="http://schemas.openxmlformats.org/drawingml/2006/spreadsheetDrawing">
      <xdr:col>107</xdr:col>
      <xdr:colOff>50800</xdr:colOff>
      <xdr:row>75</xdr:row>
      <xdr:rowOff>10795</xdr:rowOff>
    </xdr:to>
    <xdr:cxnSp macro="">
      <xdr:nvCxnSpPr>
        <xdr:cNvPr id="855" name="直線コネクタ 854"/>
        <xdr:cNvCxnSpPr/>
      </xdr:nvCxnSpPr>
      <xdr:spPr>
        <a:xfrm>
          <a:off x="19545300" y="128390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127635</xdr:rowOff>
    </xdr:from>
    <xdr:to xmlns:xdr="http://schemas.openxmlformats.org/drawingml/2006/spreadsheetDrawing">
      <xdr:col>107</xdr:col>
      <xdr:colOff>101600</xdr:colOff>
      <xdr:row>77</xdr:row>
      <xdr:rowOff>57785</xdr:rowOff>
    </xdr:to>
    <xdr:sp macro="" textlink="">
      <xdr:nvSpPr>
        <xdr:cNvPr id="856" name="フローチャート: 判断 855"/>
        <xdr:cNvSpPr/>
      </xdr:nvSpPr>
      <xdr:spPr>
        <a:xfrm>
          <a:off x="20383500" y="131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48895</xdr:rowOff>
    </xdr:from>
    <xdr:ext cx="534035" cy="259080"/>
    <xdr:sp macro="" textlink="">
      <xdr:nvSpPr>
        <xdr:cNvPr id="857" name="テキスト ボックス 856"/>
        <xdr:cNvSpPr txBox="1"/>
      </xdr:nvSpPr>
      <xdr:spPr>
        <a:xfrm>
          <a:off x="20166965" y="13250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117475</xdr:rowOff>
    </xdr:from>
    <xdr:to xmlns:xdr="http://schemas.openxmlformats.org/drawingml/2006/spreadsheetDrawing">
      <xdr:col>102</xdr:col>
      <xdr:colOff>114300</xdr:colOff>
      <xdr:row>74</xdr:row>
      <xdr:rowOff>151765</xdr:rowOff>
    </xdr:to>
    <xdr:cxnSp macro="">
      <xdr:nvCxnSpPr>
        <xdr:cNvPr id="858" name="直線コネクタ 857"/>
        <xdr:cNvCxnSpPr/>
      </xdr:nvCxnSpPr>
      <xdr:spPr>
        <a:xfrm>
          <a:off x="18656300" y="128047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121920</xdr:rowOff>
    </xdr:from>
    <xdr:to xmlns:xdr="http://schemas.openxmlformats.org/drawingml/2006/spreadsheetDrawing">
      <xdr:col>102</xdr:col>
      <xdr:colOff>165100</xdr:colOff>
      <xdr:row>77</xdr:row>
      <xdr:rowOff>52070</xdr:rowOff>
    </xdr:to>
    <xdr:sp macro="" textlink="">
      <xdr:nvSpPr>
        <xdr:cNvPr id="859" name="フローチャート: 判断 858"/>
        <xdr:cNvSpPr/>
      </xdr:nvSpPr>
      <xdr:spPr>
        <a:xfrm>
          <a:off x="19494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43180</xdr:rowOff>
    </xdr:from>
    <xdr:ext cx="534035" cy="258445"/>
    <xdr:sp macro="" textlink="">
      <xdr:nvSpPr>
        <xdr:cNvPr id="860" name="テキスト ボックス 859"/>
        <xdr:cNvSpPr txBox="1"/>
      </xdr:nvSpPr>
      <xdr:spPr>
        <a:xfrm>
          <a:off x="19277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89535</xdr:rowOff>
    </xdr:from>
    <xdr:to xmlns:xdr="http://schemas.openxmlformats.org/drawingml/2006/spreadsheetDrawing">
      <xdr:col>98</xdr:col>
      <xdr:colOff>38100</xdr:colOff>
      <xdr:row>77</xdr:row>
      <xdr:rowOff>19685</xdr:rowOff>
    </xdr:to>
    <xdr:sp macro="" textlink="">
      <xdr:nvSpPr>
        <xdr:cNvPr id="861" name="フローチャート: 判断 860"/>
        <xdr:cNvSpPr/>
      </xdr:nvSpPr>
      <xdr:spPr>
        <a:xfrm>
          <a:off x="18605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11430</xdr:rowOff>
    </xdr:from>
    <xdr:ext cx="534035" cy="259080"/>
    <xdr:sp macro="" textlink="">
      <xdr:nvSpPr>
        <xdr:cNvPr id="862" name="テキスト ボックス 861"/>
        <xdr:cNvSpPr txBox="1"/>
      </xdr:nvSpPr>
      <xdr:spPr>
        <a:xfrm>
          <a:off x="18388965" y="1321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7620</xdr:rowOff>
    </xdr:from>
    <xdr:to xmlns:xdr="http://schemas.openxmlformats.org/drawingml/2006/spreadsheetDrawing">
      <xdr:col>116</xdr:col>
      <xdr:colOff>114300</xdr:colOff>
      <xdr:row>77</xdr:row>
      <xdr:rowOff>109220</xdr:rowOff>
    </xdr:to>
    <xdr:sp macro="" textlink="">
      <xdr:nvSpPr>
        <xdr:cNvPr id="868" name="楕円 867"/>
        <xdr:cNvSpPr/>
      </xdr:nvSpPr>
      <xdr:spPr>
        <a:xfrm>
          <a:off x="221107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157480</xdr:rowOff>
    </xdr:from>
    <xdr:ext cx="534670" cy="258445"/>
    <xdr:sp macro="" textlink="">
      <xdr:nvSpPr>
        <xdr:cNvPr id="869" name="繰出金該当値テキスト"/>
        <xdr:cNvSpPr txBox="1"/>
      </xdr:nvSpPr>
      <xdr:spPr>
        <a:xfrm>
          <a:off x="22212300" y="13187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97790</xdr:rowOff>
    </xdr:from>
    <xdr:to xmlns:xdr="http://schemas.openxmlformats.org/drawingml/2006/spreadsheetDrawing">
      <xdr:col>112</xdr:col>
      <xdr:colOff>38100</xdr:colOff>
      <xdr:row>75</xdr:row>
      <xdr:rowOff>27940</xdr:rowOff>
    </xdr:to>
    <xdr:sp macro="" textlink="">
      <xdr:nvSpPr>
        <xdr:cNvPr id="870" name="楕円 869"/>
        <xdr:cNvSpPr/>
      </xdr:nvSpPr>
      <xdr:spPr>
        <a:xfrm>
          <a:off x="21272500" y="12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73</xdr:row>
      <xdr:rowOff>44450</xdr:rowOff>
    </xdr:from>
    <xdr:ext cx="598170" cy="259080"/>
    <xdr:sp macro="" textlink="">
      <xdr:nvSpPr>
        <xdr:cNvPr id="871" name="テキスト ボックス 870"/>
        <xdr:cNvSpPr txBox="1"/>
      </xdr:nvSpPr>
      <xdr:spPr>
        <a:xfrm>
          <a:off x="21023580" y="1256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132080</xdr:rowOff>
    </xdr:from>
    <xdr:to xmlns:xdr="http://schemas.openxmlformats.org/drawingml/2006/spreadsheetDrawing">
      <xdr:col>107</xdr:col>
      <xdr:colOff>101600</xdr:colOff>
      <xdr:row>75</xdr:row>
      <xdr:rowOff>61595</xdr:rowOff>
    </xdr:to>
    <xdr:sp macro="" textlink="">
      <xdr:nvSpPr>
        <xdr:cNvPr id="872" name="楕円 871"/>
        <xdr:cNvSpPr/>
      </xdr:nvSpPr>
      <xdr:spPr>
        <a:xfrm>
          <a:off x="203835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73</xdr:row>
      <xdr:rowOff>78105</xdr:rowOff>
    </xdr:from>
    <xdr:ext cx="598170" cy="258445"/>
    <xdr:sp macro="" textlink="">
      <xdr:nvSpPr>
        <xdr:cNvPr id="873" name="テキスト ボックス 872"/>
        <xdr:cNvSpPr txBox="1"/>
      </xdr:nvSpPr>
      <xdr:spPr>
        <a:xfrm>
          <a:off x="20134580" y="12593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100965</xdr:rowOff>
    </xdr:from>
    <xdr:to xmlns:xdr="http://schemas.openxmlformats.org/drawingml/2006/spreadsheetDrawing">
      <xdr:col>102</xdr:col>
      <xdr:colOff>165100</xdr:colOff>
      <xdr:row>75</xdr:row>
      <xdr:rowOff>31115</xdr:rowOff>
    </xdr:to>
    <xdr:sp macro="" textlink="">
      <xdr:nvSpPr>
        <xdr:cNvPr id="874" name="楕円 873"/>
        <xdr:cNvSpPr/>
      </xdr:nvSpPr>
      <xdr:spPr>
        <a:xfrm>
          <a:off x="194945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47625</xdr:rowOff>
    </xdr:from>
    <xdr:ext cx="598170" cy="259080"/>
    <xdr:sp macro="" textlink="">
      <xdr:nvSpPr>
        <xdr:cNvPr id="875" name="テキスト ボックス 874"/>
        <xdr:cNvSpPr txBox="1"/>
      </xdr:nvSpPr>
      <xdr:spPr>
        <a:xfrm>
          <a:off x="19245580" y="12563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66675</xdr:rowOff>
    </xdr:from>
    <xdr:to xmlns:xdr="http://schemas.openxmlformats.org/drawingml/2006/spreadsheetDrawing">
      <xdr:col>98</xdr:col>
      <xdr:colOff>38100</xdr:colOff>
      <xdr:row>74</xdr:row>
      <xdr:rowOff>168275</xdr:rowOff>
    </xdr:to>
    <xdr:sp macro="" textlink="">
      <xdr:nvSpPr>
        <xdr:cNvPr id="876" name="楕円 875"/>
        <xdr:cNvSpPr/>
      </xdr:nvSpPr>
      <xdr:spPr>
        <a:xfrm>
          <a:off x="186055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73</xdr:row>
      <xdr:rowOff>13335</xdr:rowOff>
    </xdr:from>
    <xdr:ext cx="598170" cy="259080"/>
    <xdr:sp macro="" textlink="">
      <xdr:nvSpPr>
        <xdr:cNvPr id="877" name="テキスト ボックス 876"/>
        <xdr:cNvSpPr txBox="1"/>
      </xdr:nvSpPr>
      <xdr:spPr>
        <a:xfrm>
          <a:off x="18356580" y="12529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6" name="テキスト ボックス 88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9" name="テキスト ボックス 88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1" name="テキスト ボックス 89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3" name="テキスト ボックス 90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6" name="テキスト ボックス 90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9" name="テキスト ボックス 90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1" name="テキスト ボックス 91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0" name="テキスト ボックス 91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2" name="テキスト ボックス 92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4" name="テキスト ボックス 92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6" name="テキスト ボックス 92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1,400,837</a:t>
          </a:r>
          <a:r>
            <a:rPr kumimoji="1" lang="ja-JP" altLang="ja-JP" sz="1100">
              <a:solidFill>
                <a:schemeClr val="dk1"/>
              </a:solidFill>
              <a:effectLst/>
              <a:latin typeface="+mn-lt"/>
              <a:ea typeface="+mn-ea"/>
              <a:cs typeface="+mn-cs"/>
            </a:rPr>
            <a:t>円となっている。主な構成項目である人件費は、高止まりの傾向にあり、住民一人当たり</a:t>
          </a:r>
          <a:r>
            <a:rPr kumimoji="1" lang="en-US" altLang="ja-JP" sz="1100">
              <a:solidFill>
                <a:schemeClr val="dk1"/>
              </a:solidFill>
              <a:effectLst/>
              <a:latin typeface="+mn-lt"/>
              <a:ea typeface="+mn-ea"/>
              <a:cs typeface="+mn-cs"/>
            </a:rPr>
            <a:t>181,072</a:t>
          </a:r>
          <a:r>
            <a:rPr kumimoji="1" lang="ja-JP" altLang="ja-JP" sz="1100">
              <a:solidFill>
                <a:schemeClr val="dk1"/>
              </a:solidFill>
              <a:effectLst/>
              <a:latin typeface="+mn-lt"/>
              <a:ea typeface="+mn-ea"/>
              <a:cs typeface="+mn-cs"/>
            </a:rPr>
            <a:t>円となっており、類似団体平均と比べて高い水準にある。</a:t>
          </a:r>
          <a:endParaRPr lang="ja-JP" altLang="ja-JP" sz="1400">
            <a:effectLst/>
          </a:endParaRPr>
        </a:p>
        <a:p>
          <a:r>
            <a:rPr kumimoji="1" lang="ja-JP" altLang="ja-JP" sz="1100">
              <a:solidFill>
                <a:schemeClr val="dk1"/>
              </a:solidFill>
              <a:effectLst/>
              <a:latin typeface="+mn-lt"/>
              <a:ea typeface="+mn-ea"/>
              <a:cs typeface="+mn-cs"/>
            </a:rPr>
            <a:t>維持補修費については、除排雪経費が物件費から移行されたことにより、平均を大幅に上回っている。</a:t>
          </a:r>
          <a:endParaRPr lang="ja-JP" altLang="ja-JP" sz="1400">
            <a:effectLst/>
          </a:endParaRPr>
        </a:p>
        <a:p>
          <a:r>
            <a:rPr kumimoji="1" lang="ja-JP" altLang="ja-JP" sz="1100">
              <a:solidFill>
                <a:schemeClr val="dk1"/>
              </a:solidFill>
              <a:effectLst/>
              <a:latin typeface="+mn-lt"/>
              <a:ea typeface="+mn-ea"/>
              <a:cs typeface="+mn-cs"/>
            </a:rPr>
            <a:t>普通建設事業費（</a:t>
          </a:r>
          <a:r>
            <a:rPr lang="ja-JP" altLang="ja-JP" sz="1100">
              <a:solidFill>
                <a:schemeClr val="dk1"/>
              </a:solidFill>
              <a:effectLst/>
              <a:latin typeface="+mn-lt"/>
              <a:ea typeface="+mn-ea"/>
              <a:cs typeface="+mn-cs"/>
            </a:rPr>
            <a:t>うち新規整備）については、役場庁舎整備事業の実施により、平均を大幅に上回っている。</a:t>
          </a:r>
          <a:endParaRPr lang="ja-JP" altLang="ja-JP" sz="1400">
            <a:effectLst/>
          </a:endParaRPr>
        </a:p>
        <a:p>
          <a:r>
            <a:rPr kumimoji="1" lang="ja-JP" altLang="ja-JP" sz="1100">
              <a:solidFill>
                <a:schemeClr val="dk1"/>
              </a:solidFill>
              <a:effectLst/>
              <a:latin typeface="+mn-lt"/>
              <a:ea typeface="+mn-ea"/>
              <a:cs typeface="+mn-cs"/>
            </a:rPr>
            <a:t>補助費等のコストが高い状況となっているのは、病院事業会計への繰出金、広域連合や一部事務組合への負担金によるものである。</a:t>
          </a:r>
          <a:r>
            <a:rPr kumimoji="1" lang="ja-JP" altLang="en-US" sz="1100">
              <a:solidFill>
                <a:schemeClr val="dk1"/>
              </a:solidFill>
              <a:effectLst/>
              <a:latin typeface="+mn-lt"/>
              <a:ea typeface="+mn-ea"/>
              <a:cs typeface="+mn-cs"/>
            </a:rPr>
            <a:t>また、Ｒ５からは、下水道事業会計が企業会計へ移行したことに伴う増加も要因となっている。</a:t>
          </a:r>
          <a:endParaRPr lang="ja-JP" altLang="ja-JP" sz="1400">
            <a:effectLst/>
          </a:endParaRPr>
        </a:p>
        <a:p>
          <a:r>
            <a:rPr kumimoji="1" lang="ja-JP" altLang="ja-JP" sz="1100">
              <a:solidFill>
                <a:schemeClr val="dk1"/>
              </a:solidFill>
              <a:effectLst/>
              <a:latin typeface="+mn-lt"/>
              <a:ea typeface="+mn-ea"/>
              <a:cs typeface="+mn-cs"/>
            </a:rPr>
            <a:t>公債費は、多額の状況にあるが、近年はほぼ横ばいとなっている。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北海道奈井江町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4,819
4,790
88.19
6,895,159
6,750,634
144,406
3,196,431
5,844,159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9.1
81.0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109220</xdr:rowOff>
    </xdr:from>
    <xdr:to xmlns:xdr="http://schemas.openxmlformats.org/drawingml/2006/spreadsheetDrawing">
      <xdr:col>24</xdr:col>
      <xdr:colOff>62865</xdr:colOff>
      <xdr:row>39</xdr:row>
      <xdr:rowOff>112395</xdr:rowOff>
    </xdr:to>
    <xdr:cxnSp macro="">
      <xdr:nvCxnSpPr>
        <xdr:cNvPr id="56" name="直線コネクタ 55"/>
        <xdr:cNvCxnSpPr/>
      </xdr:nvCxnSpPr>
      <xdr:spPr>
        <a:xfrm flipV="1">
          <a:off x="4633595" y="542417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116205</xdr:rowOff>
    </xdr:from>
    <xdr:ext cx="469900" cy="259080"/>
    <xdr:sp macro="" textlink="">
      <xdr:nvSpPr>
        <xdr:cNvPr id="57" name="議会費最小値テキスト"/>
        <xdr:cNvSpPr txBox="1"/>
      </xdr:nvSpPr>
      <xdr:spPr>
        <a:xfrm>
          <a:off x="4686300" y="680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112395</xdr:rowOff>
    </xdr:from>
    <xdr:to xmlns:xdr="http://schemas.openxmlformats.org/drawingml/2006/spreadsheetDrawing">
      <xdr:col>24</xdr:col>
      <xdr:colOff>152400</xdr:colOff>
      <xdr:row>39</xdr:row>
      <xdr:rowOff>112395</xdr:rowOff>
    </xdr:to>
    <xdr:cxnSp macro="">
      <xdr:nvCxnSpPr>
        <xdr:cNvPr id="58" name="直線コネクタ 57"/>
        <xdr:cNvCxnSpPr/>
      </xdr:nvCxnSpPr>
      <xdr:spPr>
        <a:xfrm>
          <a:off x="4546600" y="679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55245</xdr:rowOff>
    </xdr:from>
    <xdr:ext cx="534670" cy="258445"/>
    <xdr:sp macro="" textlink="">
      <xdr:nvSpPr>
        <xdr:cNvPr id="59" name="議会費最大値テキスト"/>
        <xdr:cNvSpPr txBox="1"/>
      </xdr:nvSpPr>
      <xdr:spPr>
        <a:xfrm>
          <a:off x="4686300" y="5198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109220</xdr:rowOff>
    </xdr:from>
    <xdr:to xmlns:xdr="http://schemas.openxmlformats.org/drawingml/2006/spreadsheetDrawing">
      <xdr:col>24</xdr:col>
      <xdr:colOff>152400</xdr:colOff>
      <xdr:row>31</xdr:row>
      <xdr:rowOff>109220</xdr:rowOff>
    </xdr:to>
    <xdr:cxnSp macro="">
      <xdr:nvCxnSpPr>
        <xdr:cNvPr id="60" name="直線コネクタ 59"/>
        <xdr:cNvCxnSpPr/>
      </xdr:nvCxnSpPr>
      <xdr:spPr>
        <a:xfrm>
          <a:off x="4546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67310</xdr:rowOff>
    </xdr:from>
    <xdr:to xmlns:xdr="http://schemas.openxmlformats.org/drawingml/2006/spreadsheetDrawing">
      <xdr:col>24</xdr:col>
      <xdr:colOff>63500</xdr:colOff>
      <xdr:row>36</xdr:row>
      <xdr:rowOff>17780</xdr:rowOff>
    </xdr:to>
    <xdr:cxnSp macro="">
      <xdr:nvCxnSpPr>
        <xdr:cNvPr id="61" name="直線コネクタ 60"/>
        <xdr:cNvCxnSpPr/>
      </xdr:nvCxnSpPr>
      <xdr:spPr>
        <a:xfrm flipV="1">
          <a:off x="3797300" y="60680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534670" cy="258445"/>
    <xdr:sp macro="" textlink="">
      <xdr:nvSpPr>
        <xdr:cNvPr id="62" name="議会費平均値テキスト"/>
        <xdr:cNvSpPr txBox="1"/>
      </xdr:nvSpPr>
      <xdr:spPr>
        <a:xfrm>
          <a:off x="4686300" y="6144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165100</xdr:rowOff>
    </xdr:from>
    <xdr:to xmlns:xdr="http://schemas.openxmlformats.org/drawingml/2006/spreadsheetDrawing">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107315</xdr:rowOff>
    </xdr:from>
    <xdr:to xmlns:xdr="http://schemas.openxmlformats.org/drawingml/2006/spreadsheetDrawing">
      <xdr:col>19</xdr:col>
      <xdr:colOff>177800</xdr:colOff>
      <xdr:row>36</xdr:row>
      <xdr:rowOff>17780</xdr:rowOff>
    </xdr:to>
    <xdr:cxnSp macro="">
      <xdr:nvCxnSpPr>
        <xdr:cNvPr id="64" name="直線コネクタ 63"/>
        <xdr:cNvCxnSpPr/>
      </xdr:nvCxnSpPr>
      <xdr:spPr>
        <a:xfrm>
          <a:off x="2908300" y="610806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23495</xdr:rowOff>
    </xdr:from>
    <xdr:to xmlns:xdr="http://schemas.openxmlformats.org/drawingml/2006/spreadsheetDrawing">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116205</xdr:rowOff>
    </xdr:from>
    <xdr:ext cx="469265" cy="259080"/>
    <xdr:sp macro="" textlink="">
      <xdr:nvSpPr>
        <xdr:cNvPr id="66" name="テキスト ボックス 65"/>
        <xdr:cNvSpPr txBox="1"/>
      </xdr:nvSpPr>
      <xdr:spPr>
        <a:xfrm>
          <a:off x="3562350" y="6288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107315</xdr:rowOff>
    </xdr:from>
    <xdr:to xmlns:xdr="http://schemas.openxmlformats.org/drawingml/2006/spreadsheetDrawing">
      <xdr:col>15</xdr:col>
      <xdr:colOff>50800</xdr:colOff>
      <xdr:row>35</xdr:row>
      <xdr:rowOff>151130</xdr:rowOff>
    </xdr:to>
    <xdr:cxnSp macro="">
      <xdr:nvCxnSpPr>
        <xdr:cNvPr id="67" name="直線コネクタ 66"/>
        <xdr:cNvCxnSpPr/>
      </xdr:nvCxnSpPr>
      <xdr:spPr>
        <a:xfrm flipV="1">
          <a:off x="2019300" y="61080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66675</xdr:rowOff>
    </xdr:from>
    <xdr:to xmlns:xdr="http://schemas.openxmlformats.org/drawingml/2006/spreadsheetDrawing">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159385</xdr:rowOff>
    </xdr:from>
    <xdr:ext cx="469265" cy="258445"/>
    <xdr:sp macro="" textlink="">
      <xdr:nvSpPr>
        <xdr:cNvPr id="69" name="テキスト ボックス 68"/>
        <xdr:cNvSpPr txBox="1"/>
      </xdr:nvSpPr>
      <xdr:spPr>
        <a:xfrm>
          <a:off x="2673350" y="6331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132080</xdr:rowOff>
    </xdr:from>
    <xdr:to xmlns:xdr="http://schemas.openxmlformats.org/drawingml/2006/spreadsheetDrawing">
      <xdr:col>10</xdr:col>
      <xdr:colOff>114300</xdr:colOff>
      <xdr:row>35</xdr:row>
      <xdr:rowOff>151130</xdr:rowOff>
    </xdr:to>
    <xdr:cxnSp macro="">
      <xdr:nvCxnSpPr>
        <xdr:cNvPr id="70" name="直線コネクタ 69"/>
        <xdr:cNvCxnSpPr/>
      </xdr:nvCxnSpPr>
      <xdr:spPr>
        <a:xfrm>
          <a:off x="1130300" y="61328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88900</xdr:rowOff>
    </xdr:from>
    <xdr:to xmlns:xdr="http://schemas.openxmlformats.org/drawingml/2006/spreadsheetDrawing">
      <xdr:col>10</xdr:col>
      <xdr:colOff>165100</xdr:colOff>
      <xdr:row>37</xdr:row>
      <xdr:rowOff>19050</xdr:rowOff>
    </xdr:to>
    <xdr:sp macro="" textlink="">
      <xdr:nvSpPr>
        <xdr:cNvPr id="71" name="フローチャート: 判断 70"/>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10160</xdr:rowOff>
    </xdr:from>
    <xdr:ext cx="469265" cy="259080"/>
    <xdr:sp macro="" textlink="">
      <xdr:nvSpPr>
        <xdr:cNvPr id="72" name="テキスト ボックス 71"/>
        <xdr:cNvSpPr txBox="1"/>
      </xdr:nvSpPr>
      <xdr:spPr>
        <a:xfrm>
          <a:off x="1784350" y="6353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52070</xdr:rowOff>
    </xdr:from>
    <xdr:to xmlns:xdr="http://schemas.openxmlformats.org/drawingml/2006/spreadsheetDrawing">
      <xdr:col>6</xdr:col>
      <xdr:colOff>38100</xdr:colOff>
      <xdr:row>36</xdr:row>
      <xdr:rowOff>153035</xdr:rowOff>
    </xdr:to>
    <xdr:sp macro="" textlink="">
      <xdr:nvSpPr>
        <xdr:cNvPr id="73" name="フローチャート: 判断 72"/>
        <xdr:cNvSpPr/>
      </xdr:nvSpPr>
      <xdr:spPr>
        <a:xfrm>
          <a:off x="1079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144145</xdr:rowOff>
    </xdr:from>
    <xdr:ext cx="469265" cy="258445"/>
    <xdr:sp macro="" textlink="">
      <xdr:nvSpPr>
        <xdr:cNvPr id="74" name="テキスト ボックス 73"/>
        <xdr:cNvSpPr txBox="1"/>
      </xdr:nvSpPr>
      <xdr:spPr>
        <a:xfrm>
          <a:off x="895350" y="6316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16510</xdr:rowOff>
    </xdr:from>
    <xdr:to xmlns:xdr="http://schemas.openxmlformats.org/drawingml/2006/spreadsheetDrawing">
      <xdr:col>24</xdr:col>
      <xdr:colOff>114300</xdr:colOff>
      <xdr:row>35</xdr:row>
      <xdr:rowOff>118110</xdr:rowOff>
    </xdr:to>
    <xdr:sp macro="" textlink="">
      <xdr:nvSpPr>
        <xdr:cNvPr id="80" name="楕円 79"/>
        <xdr:cNvSpPr/>
      </xdr:nvSpPr>
      <xdr:spPr>
        <a:xfrm>
          <a:off x="45847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39370</xdr:rowOff>
    </xdr:from>
    <xdr:ext cx="534670" cy="259080"/>
    <xdr:sp macro="" textlink="">
      <xdr:nvSpPr>
        <xdr:cNvPr id="81" name="議会費該当値テキスト"/>
        <xdr:cNvSpPr txBox="1"/>
      </xdr:nvSpPr>
      <xdr:spPr>
        <a:xfrm>
          <a:off x="4686300" y="5868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137795</xdr:rowOff>
    </xdr:from>
    <xdr:to xmlns:xdr="http://schemas.openxmlformats.org/drawingml/2006/spreadsheetDrawing">
      <xdr:col>20</xdr:col>
      <xdr:colOff>38100</xdr:colOff>
      <xdr:row>36</xdr:row>
      <xdr:rowOff>67945</xdr:rowOff>
    </xdr:to>
    <xdr:sp macro="" textlink="">
      <xdr:nvSpPr>
        <xdr:cNvPr id="82" name="楕円 81"/>
        <xdr:cNvSpPr/>
      </xdr:nvSpPr>
      <xdr:spPr>
        <a:xfrm>
          <a:off x="3746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84455</xdr:rowOff>
    </xdr:from>
    <xdr:ext cx="534035" cy="259080"/>
    <xdr:sp macro="" textlink="">
      <xdr:nvSpPr>
        <xdr:cNvPr id="83" name="テキスト ボックス 82"/>
        <xdr:cNvSpPr txBox="1"/>
      </xdr:nvSpPr>
      <xdr:spPr>
        <a:xfrm>
          <a:off x="3529965" y="5913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56515</xdr:rowOff>
    </xdr:from>
    <xdr:to xmlns:xdr="http://schemas.openxmlformats.org/drawingml/2006/spreadsheetDrawing">
      <xdr:col>15</xdr:col>
      <xdr:colOff>101600</xdr:colOff>
      <xdr:row>35</xdr:row>
      <xdr:rowOff>158115</xdr:rowOff>
    </xdr:to>
    <xdr:sp macro="" textlink="">
      <xdr:nvSpPr>
        <xdr:cNvPr id="84" name="楕円 83"/>
        <xdr:cNvSpPr/>
      </xdr:nvSpPr>
      <xdr:spPr>
        <a:xfrm>
          <a:off x="2857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3175</xdr:rowOff>
    </xdr:from>
    <xdr:ext cx="534035" cy="259080"/>
    <xdr:sp macro="" textlink="">
      <xdr:nvSpPr>
        <xdr:cNvPr id="85" name="テキスト ボックス 84"/>
        <xdr:cNvSpPr txBox="1"/>
      </xdr:nvSpPr>
      <xdr:spPr>
        <a:xfrm>
          <a:off x="2640965" y="5832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100330</xdr:rowOff>
    </xdr:from>
    <xdr:to xmlns:xdr="http://schemas.openxmlformats.org/drawingml/2006/spreadsheetDrawing">
      <xdr:col>10</xdr:col>
      <xdr:colOff>165100</xdr:colOff>
      <xdr:row>36</xdr:row>
      <xdr:rowOff>30480</xdr:rowOff>
    </xdr:to>
    <xdr:sp macro="" textlink="">
      <xdr:nvSpPr>
        <xdr:cNvPr id="86" name="楕円 85"/>
        <xdr:cNvSpPr/>
      </xdr:nvSpPr>
      <xdr:spPr>
        <a:xfrm>
          <a:off x="1968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46990</xdr:rowOff>
    </xdr:from>
    <xdr:ext cx="534035" cy="259080"/>
    <xdr:sp macro="" textlink="">
      <xdr:nvSpPr>
        <xdr:cNvPr id="87" name="テキスト ボックス 86"/>
        <xdr:cNvSpPr txBox="1"/>
      </xdr:nvSpPr>
      <xdr:spPr>
        <a:xfrm>
          <a:off x="1751965" y="587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80645</xdr:rowOff>
    </xdr:from>
    <xdr:to xmlns:xdr="http://schemas.openxmlformats.org/drawingml/2006/spreadsheetDrawing">
      <xdr:col>6</xdr:col>
      <xdr:colOff>38100</xdr:colOff>
      <xdr:row>36</xdr:row>
      <xdr:rowOff>10795</xdr:rowOff>
    </xdr:to>
    <xdr:sp macro="" textlink="">
      <xdr:nvSpPr>
        <xdr:cNvPr id="88" name="楕円 87"/>
        <xdr:cNvSpPr/>
      </xdr:nvSpPr>
      <xdr:spPr>
        <a:xfrm>
          <a:off x="1079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27305</xdr:rowOff>
    </xdr:from>
    <xdr:ext cx="534035" cy="259080"/>
    <xdr:sp macro="" textlink="">
      <xdr:nvSpPr>
        <xdr:cNvPr id="89" name="テキスト ボックス 88"/>
        <xdr:cNvSpPr txBox="1"/>
      </xdr:nvSpPr>
      <xdr:spPr>
        <a:xfrm>
          <a:off x="862965" y="585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3" name="テキスト ボックス 102"/>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5" name="テキスト ボックス 104"/>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7" name="テキスト ボックス 106"/>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9" name="テキスト ボックス 108"/>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94615</xdr:rowOff>
    </xdr:from>
    <xdr:to xmlns:xdr="http://schemas.openxmlformats.org/drawingml/2006/spreadsheetDrawing">
      <xdr:col>24</xdr:col>
      <xdr:colOff>62865</xdr:colOff>
      <xdr:row>58</xdr:row>
      <xdr:rowOff>111125</xdr:rowOff>
    </xdr:to>
    <xdr:cxnSp macro="">
      <xdr:nvCxnSpPr>
        <xdr:cNvPr id="111" name="直線コネクタ 110"/>
        <xdr:cNvCxnSpPr/>
      </xdr:nvCxnSpPr>
      <xdr:spPr>
        <a:xfrm flipV="1">
          <a:off x="4633595" y="9010015"/>
          <a:ext cx="127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114935</xdr:rowOff>
    </xdr:from>
    <xdr:ext cx="534670" cy="259080"/>
    <xdr:sp macro="" textlink="">
      <xdr:nvSpPr>
        <xdr:cNvPr id="112" name="総務費最小値テキスト"/>
        <xdr:cNvSpPr txBox="1"/>
      </xdr:nvSpPr>
      <xdr:spPr>
        <a:xfrm>
          <a:off x="468630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111125</xdr:rowOff>
    </xdr:from>
    <xdr:to xmlns:xdr="http://schemas.openxmlformats.org/drawingml/2006/spreadsheetDrawing">
      <xdr:col>24</xdr:col>
      <xdr:colOff>152400</xdr:colOff>
      <xdr:row>58</xdr:row>
      <xdr:rowOff>111125</xdr:rowOff>
    </xdr:to>
    <xdr:cxnSp macro="">
      <xdr:nvCxnSpPr>
        <xdr:cNvPr id="113" name="直線コネクタ 112"/>
        <xdr:cNvCxnSpPr/>
      </xdr:nvCxnSpPr>
      <xdr:spPr>
        <a:xfrm>
          <a:off x="4546600" y="1005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41275</xdr:rowOff>
    </xdr:from>
    <xdr:ext cx="690245" cy="258445"/>
    <xdr:sp macro="" textlink="">
      <xdr:nvSpPr>
        <xdr:cNvPr id="114" name="総務費最大値テキスト"/>
        <xdr:cNvSpPr txBox="1"/>
      </xdr:nvSpPr>
      <xdr:spPr>
        <a:xfrm>
          <a:off x="4686300" y="87852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2,349,071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94615</xdr:rowOff>
    </xdr:from>
    <xdr:to xmlns:xdr="http://schemas.openxmlformats.org/drawingml/2006/spreadsheetDrawing">
      <xdr:col>24</xdr:col>
      <xdr:colOff>152400</xdr:colOff>
      <xdr:row>52</xdr:row>
      <xdr:rowOff>94615</xdr:rowOff>
    </xdr:to>
    <xdr:cxnSp macro="">
      <xdr:nvCxnSpPr>
        <xdr:cNvPr id="115" name="直線コネクタ 114"/>
        <xdr:cNvCxnSpPr/>
      </xdr:nvCxnSpPr>
      <xdr:spPr>
        <a:xfrm>
          <a:off x="4546600" y="901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59055</xdr:rowOff>
    </xdr:from>
    <xdr:to xmlns:xdr="http://schemas.openxmlformats.org/drawingml/2006/spreadsheetDrawing">
      <xdr:col>24</xdr:col>
      <xdr:colOff>63500</xdr:colOff>
      <xdr:row>57</xdr:row>
      <xdr:rowOff>165100</xdr:rowOff>
    </xdr:to>
    <xdr:cxnSp macro="">
      <xdr:nvCxnSpPr>
        <xdr:cNvPr id="116" name="直線コネクタ 115"/>
        <xdr:cNvCxnSpPr/>
      </xdr:nvCxnSpPr>
      <xdr:spPr>
        <a:xfrm flipV="1">
          <a:off x="3797300" y="983170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145415</xdr:rowOff>
    </xdr:from>
    <xdr:ext cx="598805" cy="258445"/>
    <xdr:sp macro="" textlink="">
      <xdr:nvSpPr>
        <xdr:cNvPr id="117" name="総務費平均値テキスト"/>
        <xdr:cNvSpPr txBox="1"/>
      </xdr:nvSpPr>
      <xdr:spPr>
        <a:xfrm>
          <a:off x="4686300" y="99180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167005</xdr:rowOff>
    </xdr:from>
    <xdr:to xmlns:xdr="http://schemas.openxmlformats.org/drawingml/2006/spreadsheetDrawing">
      <xdr:col>24</xdr:col>
      <xdr:colOff>114300</xdr:colOff>
      <xdr:row>58</xdr:row>
      <xdr:rowOff>97790</xdr:rowOff>
    </xdr:to>
    <xdr:sp macro="" textlink="">
      <xdr:nvSpPr>
        <xdr:cNvPr id="118" name="フローチャート: 判断 117"/>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165100</xdr:rowOff>
    </xdr:from>
    <xdr:to xmlns:xdr="http://schemas.openxmlformats.org/drawingml/2006/spreadsheetDrawing">
      <xdr:col>19</xdr:col>
      <xdr:colOff>177800</xdr:colOff>
      <xdr:row>58</xdr:row>
      <xdr:rowOff>33020</xdr:rowOff>
    </xdr:to>
    <xdr:cxnSp macro="">
      <xdr:nvCxnSpPr>
        <xdr:cNvPr id="119" name="直線コネクタ 118"/>
        <xdr:cNvCxnSpPr/>
      </xdr:nvCxnSpPr>
      <xdr:spPr>
        <a:xfrm flipV="1">
          <a:off x="2908300" y="99377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104140</xdr:rowOff>
    </xdr:to>
    <xdr:sp macro="" textlink="">
      <xdr:nvSpPr>
        <xdr:cNvPr id="120" name="フローチャート: 判断 119"/>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95250</xdr:rowOff>
    </xdr:from>
    <xdr:ext cx="598170" cy="259080"/>
    <xdr:sp macro="" textlink="">
      <xdr:nvSpPr>
        <xdr:cNvPr id="121" name="テキスト ボックス 120"/>
        <xdr:cNvSpPr txBox="1"/>
      </xdr:nvSpPr>
      <xdr:spPr>
        <a:xfrm>
          <a:off x="3497580" y="10039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4445</xdr:rowOff>
    </xdr:from>
    <xdr:to xmlns:xdr="http://schemas.openxmlformats.org/drawingml/2006/spreadsheetDrawing">
      <xdr:col>15</xdr:col>
      <xdr:colOff>50800</xdr:colOff>
      <xdr:row>58</xdr:row>
      <xdr:rowOff>33020</xdr:rowOff>
    </xdr:to>
    <xdr:cxnSp macro="">
      <xdr:nvCxnSpPr>
        <xdr:cNvPr id="122" name="直線コネクタ 121"/>
        <xdr:cNvCxnSpPr/>
      </xdr:nvCxnSpPr>
      <xdr:spPr>
        <a:xfrm>
          <a:off x="2019300" y="99485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3" name="フローチャート: 判断 122"/>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90805</xdr:rowOff>
    </xdr:from>
    <xdr:ext cx="598170" cy="258445"/>
    <xdr:sp macro="" textlink="">
      <xdr:nvSpPr>
        <xdr:cNvPr id="124" name="テキスト ボックス 123"/>
        <xdr:cNvSpPr txBox="1"/>
      </xdr:nvSpPr>
      <xdr:spPr>
        <a:xfrm>
          <a:off x="2608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4445</xdr:rowOff>
    </xdr:from>
    <xdr:to xmlns:xdr="http://schemas.openxmlformats.org/drawingml/2006/spreadsheetDrawing">
      <xdr:col>10</xdr:col>
      <xdr:colOff>114300</xdr:colOff>
      <xdr:row>58</xdr:row>
      <xdr:rowOff>86995</xdr:rowOff>
    </xdr:to>
    <xdr:cxnSp macro="">
      <xdr:nvCxnSpPr>
        <xdr:cNvPr id="125" name="直線コネクタ 124"/>
        <xdr:cNvCxnSpPr/>
      </xdr:nvCxnSpPr>
      <xdr:spPr>
        <a:xfrm flipV="1">
          <a:off x="1130300" y="994854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140335</xdr:rowOff>
    </xdr:from>
    <xdr:to xmlns:xdr="http://schemas.openxmlformats.org/drawingml/2006/spreadsheetDrawing">
      <xdr:col>10</xdr:col>
      <xdr:colOff>165100</xdr:colOff>
      <xdr:row>58</xdr:row>
      <xdr:rowOff>70485</xdr:rowOff>
    </xdr:to>
    <xdr:sp macro="" textlink="">
      <xdr:nvSpPr>
        <xdr:cNvPr id="126" name="フローチャート: 判断 125"/>
        <xdr:cNvSpPr/>
      </xdr:nvSpPr>
      <xdr:spPr>
        <a:xfrm>
          <a:off x="196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61595</xdr:rowOff>
    </xdr:from>
    <xdr:ext cx="598170" cy="259080"/>
    <xdr:sp macro="" textlink="">
      <xdr:nvSpPr>
        <xdr:cNvPr id="127" name="テキスト ボックス 126"/>
        <xdr:cNvSpPr txBox="1"/>
      </xdr:nvSpPr>
      <xdr:spPr>
        <a:xfrm>
          <a:off x="1719580" y="10005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30480</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79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148590</xdr:rowOff>
    </xdr:from>
    <xdr:ext cx="598170" cy="259080"/>
    <xdr:sp macro="" textlink="">
      <xdr:nvSpPr>
        <xdr:cNvPr id="129" name="テキスト ボックス 128"/>
        <xdr:cNvSpPr txBox="1"/>
      </xdr:nvSpPr>
      <xdr:spPr>
        <a:xfrm>
          <a:off x="830580" y="9749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8255</xdr:rowOff>
    </xdr:from>
    <xdr:to xmlns:xdr="http://schemas.openxmlformats.org/drawingml/2006/spreadsheetDrawing">
      <xdr:col>24</xdr:col>
      <xdr:colOff>114300</xdr:colOff>
      <xdr:row>57</xdr:row>
      <xdr:rowOff>109855</xdr:rowOff>
    </xdr:to>
    <xdr:sp macro="" textlink="">
      <xdr:nvSpPr>
        <xdr:cNvPr id="135" name="楕円 134"/>
        <xdr:cNvSpPr/>
      </xdr:nvSpPr>
      <xdr:spPr>
        <a:xfrm>
          <a:off x="45847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31115</xdr:rowOff>
    </xdr:from>
    <xdr:ext cx="598805" cy="258445"/>
    <xdr:sp macro="" textlink="">
      <xdr:nvSpPr>
        <xdr:cNvPr id="136" name="総務費該当値テキスト"/>
        <xdr:cNvSpPr txBox="1"/>
      </xdr:nvSpPr>
      <xdr:spPr>
        <a:xfrm>
          <a:off x="4686300" y="9632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114300</xdr:rowOff>
    </xdr:from>
    <xdr:to xmlns:xdr="http://schemas.openxmlformats.org/drawingml/2006/spreadsheetDrawing">
      <xdr:col>20</xdr:col>
      <xdr:colOff>38100</xdr:colOff>
      <xdr:row>58</xdr:row>
      <xdr:rowOff>44450</xdr:rowOff>
    </xdr:to>
    <xdr:sp macro="" textlink="">
      <xdr:nvSpPr>
        <xdr:cNvPr id="137" name="楕円 136"/>
        <xdr:cNvSpPr/>
      </xdr:nvSpPr>
      <xdr:spPr>
        <a:xfrm>
          <a:off x="3746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60960</xdr:rowOff>
    </xdr:from>
    <xdr:ext cx="598170" cy="259080"/>
    <xdr:sp macro="" textlink="">
      <xdr:nvSpPr>
        <xdr:cNvPr id="138" name="テキスト ボックス 137"/>
        <xdr:cNvSpPr txBox="1"/>
      </xdr:nvSpPr>
      <xdr:spPr>
        <a:xfrm>
          <a:off x="3497580" y="9662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153670</xdr:rowOff>
    </xdr:from>
    <xdr:to xmlns:xdr="http://schemas.openxmlformats.org/drawingml/2006/spreadsheetDrawing">
      <xdr:col>15</xdr:col>
      <xdr:colOff>101600</xdr:colOff>
      <xdr:row>58</xdr:row>
      <xdr:rowOff>83820</xdr:rowOff>
    </xdr:to>
    <xdr:sp macro="" textlink="">
      <xdr:nvSpPr>
        <xdr:cNvPr id="139" name="楕円 138"/>
        <xdr:cNvSpPr/>
      </xdr:nvSpPr>
      <xdr:spPr>
        <a:xfrm>
          <a:off x="2857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100330</xdr:rowOff>
    </xdr:from>
    <xdr:ext cx="598170" cy="258445"/>
    <xdr:sp macro="" textlink="">
      <xdr:nvSpPr>
        <xdr:cNvPr id="140" name="テキスト ボックス 139"/>
        <xdr:cNvSpPr txBox="1"/>
      </xdr:nvSpPr>
      <xdr:spPr>
        <a:xfrm>
          <a:off x="2608580" y="9701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125095</xdr:rowOff>
    </xdr:from>
    <xdr:to xmlns:xdr="http://schemas.openxmlformats.org/drawingml/2006/spreadsheetDrawing">
      <xdr:col>10</xdr:col>
      <xdr:colOff>165100</xdr:colOff>
      <xdr:row>58</xdr:row>
      <xdr:rowOff>55245</xdr:rowOff>
    </xdr:to>
    <xdr:sp macro="" textlink="">
      <xdr:nvSpPr>
        <xdr:cNvPr id="141" name="楕円 140"/>
        <xdr:cNvSpPr/>
      </xdr:nvSpPr>
      <xdr:spPr>
        <a:xfrm>
          <a:off x="1968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71755</xdr:rowOff>
    </xdr:from>
    <xdr:ext cx="598170" cy="259080"/>
    <xdr:sp macro="" textlink="">
      <xdr:nvSpPr>
        <xdr:cNvPr id="142" name="テキスト ボックス 141"/>
        <xdr:cNvSpPr txBox="1"/>
      </xdr:nvSpPr>
      <xdr:spPr>
        <a:xfrm>
          <a:off x="1719580" y="967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43" name="楕円 142"/>
        <xdr:cNvSpPr/>
      </xdr:nvSpPr>
      <xdr:spPr>
        <a:xfrm>
          <a:off x="1079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128905</xdr:rowOff>
    </xdr:from>
    <xdr:ext cx="598170" cy="259080"/>
    <xdr:sp macro="" textlink="">
      <xdr:nvSpPr>
        <xdr:cNvPr id="144" name="テキスト ボックス 143"/>
        <xdr:cNvSpPr txBox="1"/>
      </xdr:nvSpPr>
      <xdr:spPr>
        <a:xfrm>
          <a:off x="830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5" name="テキスト ボックス 154"/>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4995" cy="258445"/>
    <xdr:sp macro="" textlink="">
      <xdr:nvSpPr>
        <xdr:cNvPr id="157" name="テキスト ボックス 156"/>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995" cy="258445"/>
    <xdr:sp macro="" textlink="">
      <xdr:nvSpPr>
        <xdr:cNvPr id="161" name="テキスト ボックス 160"/>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3" name="テキスト ボックス 16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85090</xdr:rowOff>
    </xdr:from>
    <xdr:to xmlns:xdr="http://schemas.openxmlformats.org/drawingml/2006/spreadsheetDrawing">
      <xdr:col>24</xdr:col>
      <xdr:colOff>62865</xdr:colOff>
      <xdr:row>77</xdr:row>
      <xdr:rowOff>54610</xdr:rowOff>
    </xdr:to>
    <xdr:cxnSp macro="">
      <xdr:nvCxnSpPr>
        <xdr:cNvPr id="165" name="直線コネクタ 164"/>
        <xdr:cNvCxnSpPr/>
      </xdr:nvCxnSpPr>
      <xdr:spPr>
        <a:xfrm flipV="1">
          <a:off x="4633595" y="1208659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58420</xdr:rowOff>
    </xdr:from>
    <xdr:ext cx="598805" cy="259080"/>
    <xdr:sp macro="" textlink="">
      <xdr:nvSpPr>
        <xdr:cNvPr id="166" name="民生費最小値テキスト"/>
        <xdr:cNvSpPr txBox="1"/>
      </xdr:nvSpPr>
      <xdr:spPr>
        <a:xfrm>
          <a:off x="4686300" y="1326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54610</xdr:rowOff>
    </xdr:from>
    <xdr:to xmlns:xdr="http://schemas.openxmlformats.org/drawingml/2006/spreadsheetDrawing">
      <xdr:col>24</xdr:col>
      <xdr:colOff>152400</xdr:colOff>
      <xdr:row>77</xdr:row>
      <xdr:rowOff>54610</xdr:rowOff>
    </xdr:to>
    <xdr:cxnSp macro="">
      <xdr:nvCxnSpPr>
        <xdr:cNvPr id="167" name="直線コネクタ 166"/>
        <xdr:cNvCxnSpPr/>
      </xdr:nvCxnSpPr>
      <xdr:spPr>
        <a:xfrm>
          <a:off x="4546600" y="1325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31750</xdr:rowOff>
    </xdr:from>
    <xdr:ext cx="598805" cy="258445"/>
    <xdr:sp macro="" textlink="">
      <xdr:nvSpPr>
        <xdr:cNvPr id="168" name="民生費最大値テキスト"/>
        <xdr:cNvSpPr txBox="1"/>
      </xdr:nvSpPr>
      <xdr:spPr>
        <a:xfrm>
          <a:off x="4686300" y="11861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329,508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85090</xdr:rowOff>
    </xdr:from>
    <xdr:to xmlns:xdr="http://schemas.openxmlformats.org/drawingml/2006/spreadsheetDrawing">
      <xdr:col>24</xdr:col>
      <xdr:colOff>152400</xdr:colOff>
      <xdr:row>70</xdr:row>
      <xdr:rowOff>85090</xdr:rowOff>
    </xdr:to>
    <xdr:cxnSp macro="">
      <xdr:nvCxnSpPr>
        <xdr:cNvPr id="169" name="直線コネクタ 168"/>
        <xdr:cNvCxnSpPr/>
      </xdr:nvCxnSpPr>
      <xdr:spPr>
        <a:xfrm>
          <a:off x="4546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47625</xdr:rowOff>
    </xdr:from>
    <xdr:to xmlns:xdr="http://schemas.openxmlformats.org/drawingml/2006/spreadsheetDrawing">
      <xdr:col>24</xdr:col>
      <xdr:colOff>63500</xdr:colOff>
      <xdr:row>74</xdr:row>
      <xdr:rowOff>157480</xdr:rowOff>
    </xdr:to>
    <xdr:cxnSp macro="">
      <xdr:nvCxnSpPr>
        <xdr:cNvPr id="170" name="直線コネクタ 169"/>
        <xdr:cNvCxnSpPr/>
      </xdr:nvCxnSpPr>
      <xdr:spPr>
        <a:xfrm flipV="1">
          <a:off x="3797300" y="1273492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119380</xdr:rowOff>
    </xdr:from>
    <xdr:ext cx="598805" cy="259080"/>
    <xdr:sp macro="" textlink="">
      <xdr:nvSpPr>
        <xdr:cNvPr id="171" name="民生費平均値テキスト"/>
        <xdr:cNvSpPr txBox="1"/>
      </xdr:nvSpPr>
      <xdr:spPr>
        <a:xfrm>
          <a:off x="4686300" y="12806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140970</xdr:rowOff>
    </xdr:from>
    <xdr:to xmlns:xdr="http://schemas.openxmlformats.org/drawingml/2006/spreadsheetDrawing">
      <xdr:col>24</xdr:col>
      <xdr:colOff>114300</xdr:colOff>
      <xdr:row>75</xdr:row>
      <xdr:rowOff>71120</xdr:rowOff>
    </xdr:to>
    <xdr:sp macro="" textlink="">
      <xdr:nvSpPr>
        <xdr:cNvPr id="172" name="フローチャート: 判断 171"/>
        <xdr:cNvSpPr/>
      </xdr:nvSpPr>
      <xdr:spPr>
        <a:xfrm>
          <a:off x="45847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123825</xdr:rowOff>
    </xdr:from>
    <xdr:to xmlns:xdr="http://schemas.openxmlformats.org/drawingml/2006/spreadsheetDrawing">
      <xdr:col>19</xdr:col>
      <xdr:colOff>177800</xdr:colOff>
      <xdr:row>74</xdr:row>
      <xdr:rowOff>157480</xdr:rowOff>
    </xdr:to>
    <xdr:cxnSp macro="">
      <xdr:nvCxnSpPr>
        <xdr:cNvPr id="173" name="直線コネクタ 172"/>
        <xdr:cNvCxnSpPr/>
      </xdr:nvCxnSpPr>
      <xdr:spPr>
        <a:xfrm>
          <a:off x="2908300" y="128111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15875</xdr:rowOff>
    </xdr:from>
    <xdr:to xmlns:xdr="http://schemas.openxmlformats.org/drawingml/2006/spreadsheetDrawing">
      <xdr:col>20</xdr:col>
      <xdr:colOff>38100</xdr:colOff>
      <xdr:row>75</xdr:row>
      <xdr:rowOff>117475</xdr:rowOff>
    </xdr:to>
    <xdr:sp macro="" textlink="">
      <xdr:nvSpPr>
        <xdr:cNvPr id="174" name="フローチャート: 判断 173"/>
        <xdr:cNvSpPr/>
      </xdr:nvSpPr>
      <xdr:spPr>
        <a:xfrm>
          <a:off x="37465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109220</xdr:rowOff>
    </xdr:from>
    <xdr:ext cx="598170" cy="258445"/>
    <xdr:sp macro="" textlink="">
      <xdr:nvSpPr>
        <xdr:cNvPr id="175" name="テキスト ボックス 174"/>
        <xdr:cNvSpPr txBox="1"/>
      </xdr:nvSpPr>
      <xdr:spPr>
        <a:xfrm>
          <a:off x="3497580" y="12967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123825</xdr:rowOff>
    </xdr:from>
    <xdr:to xmlns:xdr="http://schemas.openxmlformats.org/drawingml/2006/spreadsheetDrawing">
      <xdr:col>15</xdr:col>
      <xdr:colOff>50800</xdr:colOff>
      <xdr:row>75</xdr:row>
      <xdr:rowOff>137795</xdr:rowOff>
    </xdr:to>
    <xdr:cxnSp macro="">
      <xdr:nvCxnSpPr>
        <xdr:cNvPr id="176" name="直線コネクタ 175"/>
        <xdr:cNvCxnSpPr/>
      </xdr:nvCxnSpPr>
      <xdr:spPr>
        <a:xfrm flipV="1">
          <a:off x="2019300" y="1281112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158115</xdr:rowOff>
    </xdr:from>
    <xdr:to xmlns:xdr="http://schemas.openxmlformats.org/drawingml/2006/spreadsheetDrawing">
      <xdr:col>15</xdr:col>
      <xdr:colOff>101600</xdr:colOff>
      <xdr:row>75</xdr:row>
      <xdr:rowOff>88265</xdr:rowOff>
    </xdr:to>
    <xdr:sp macro="" textlink="">
      <xdr:nvSpPr>
        <xdr:cNvPr id="177" name="フローチャート: 判断 176"/>
        <xdr:cNvSpPr/>
      </xdr:nvSpPr>
      <xdr:spPr>
        <a:xfrm>
          <a:off x="2857500" y="128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79375</xdr:rowOff>
    </xdr:from>
    <xdr:ext cx="598170" cy="258445"/>
    <xdr:sp macro="" textlink="">
      <xdr:nvSpPr>
        <xdr:cNvPr id="178" name="テキスト ボックス 177"/>
        <xdr:cNvSpPr txBox="1"/>
      </xdr:nvSpPr>
      <xdr:spPr>
        <a:xfrm>
          <a:off x="2608580" y="1293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101600</xdr:rowOff>
    </xdr:from>
    <xdr:to xmlns:xdr="http://schemas.openxmlformats.org/drawingml/2006/spreadsheetDrawing">
      <xdr:col>10</xdr:col>
      <xdr:colOff>114300</xdr:colOff>
      <xdr:row>75</xdr:row>
      <xdr:rowOff>137795</xdr:rowOff>
    </xdr:to>
    <xdr:cxnSp macro="">
      <xdr:nvCxnSpPr>
        <xdr:cNvPr id="179" name="直線コネクタ 178"/>
        <xdr:cNvCxnSpPr/>
      </xdr:nvCxnSpPr>
      <xdr:spPr>
        <a:xfrm>
          <a:off x="1130300" y="1278890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102235</xdr:rowOff>
    </xdr:from>
    <xdr:to xmlns:xdr="http://schemas.openxmlformats.org/drawingml/2006/spreadsheetDrawing">
      <xdr:col>10</xdr:col>
      <xdr:colOff>165100</xdr:colOff>
      <xdr:row>76</xdr:row>
      <xdr:rowOff>32385</xdr:rowOff>
    </xdr:to>
    <xdr:sp macro="" textlink="">
      <xdr:nvSpPr>
        <xdr:cNvPr id="180" name="フローチャート: 判断 179"/>
        <xdr:cNvSpPr/>
      </xdr:nvSpPr>
      <xdr:spPr>
        <a:xfrm>
          <a:off x="1968500" y="129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23495</xdr:rowOff>
    </xdr:from>
    <xdr:ext cx="598170" cy="259080"/>
    <xdr:sp macro="" textlink="">
      <xdr:nvSpPr>
        <xdr:cNvPr id="181" name="テキスト ボックス 180"/>
        <xdr:cNvSpPr txBox="1"/>
      </xdr:nvSpPr>
      <xdr:spPr>
        <a:xfrm>
          <a:off x="1719580" y="13053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127635</xdr:rowOff>
    </xdr:from>
    <xdr:to xmlns:xdr="http://schemas.openxmlformats.org/drawingml/2006/spreadsheetDrawing">
      <xdr:col>6</xdr:col>
      <xdr:colOff>38100</xdr:colOff>
      <xdr:row>76</xdr:row>
      <xdr:rowOff>57785</xdr:rowOff>
    </xdr:to>
    <xdr:sp macro="" textlink="">
      <xdr:nvSpPr>
        <xdr:cNvPr id="182" name="フローチャート: 判断 181"/>
        <xdr:cNvSpPr/>
      </xdr:nvSpPr>
      <xdr:spPr>
        <a:xfrm>
          <a:off x="1079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48895</xdr:rowOff>
    </xdr:from>
    <xdr:ext cx="598170" cy="259080"/>
    <xdr:sp macro="" textlink="">
      <xdr:nvSpPr>
        <xdr:cNvPr id="183" name="テキスト ボックス 182"/>
        <xdr:cNvSpPr txBox="1"/>
      </xdr:nvSpPr>
      <xdr:spPr>
        <a:xfrm>
          <a:off x="830580" y="13079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168275</xdr:rowOff>
    </xdr:from>
    <xdr:to xmlns:xdr="http://schemas.openxmlformats.org/drawingml/2006/spreadsheetDrawing">
      <xdr:col>24</xdr:col>
      <xdr:colOff>114300</xdr:colOff>
      <xdr:row>74</xdr:row>
      <xdr:rowOff>98425</xdr:rowOff>
    </xdr:to>
    <xdr:sp macro="" textlink="">
      <xdr:nvSpPr>
        <xdr:cNvPr id="189" name="楕円 188"/>
        <xdr:cNvSpPr/>
      </xdr:nvSpPr>
      <xdr:spPr>
        <a:xfrm>
          <a:off x="45847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19685</xdr:rowOff>
    </xdr:from>
    <xdr:ext cx="598805" cy="258445"/>
    <xdr:sp macro="" textlink="">
      <xdr:nvSpPr>
        <xdr:cNvPr id="190" name="民生費該当値テキスト"/>
        <xdr:cNvSpPr txBox="1"/>
      </xdr:nvSpPr>
      <xdr:spPr>
        <a:xfrm>
          <a:off x="4686300" y="125355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106680</xdr:rowOff>
    </xdr:from>
    <xdr:to xmlns:xdr="http://schemas.openxmlformats.org/drawingml/2006/spreadsheetDrawing">
      <xdr:col>20</xdr:col>
      <xdr:colOff>38100</xdr:colOff>
      <xdr:row>75</xdr:row>
      <xdr:rowOff>36830</xdr:rowOff>
    </xdr:to>
    <xdr:sp macro="" textlink="">
      <xdr:nvSpPr>
        <xdr:cNvPr id="191" name="楕円 190"/>
        <xdr:cNvSpPr/>
      </xdr:nvSpPr>
      <xdr:spPr>
        <a:xfrm>
          <a:off x="37465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53340</xdr:rowOff>
    </xdr:from>
    <xdr:ext cx="598170" cy="258445"/>
    <xdr:sp macro="" textlink="">
      <xdr:nvSpPr>
        <xdr:cNvPr id="192" name="テキスト ボックス 191"/>
        <xdr:cNvSpPr txBox="1"/>
      </xdr:nvSpPr>
      <xdr:spPr>
        <a:xfrm>
          <a:off x="3497580" y="12569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73025</xdr:rowOff>
    </xdr:from>
    <xdr:to xmlns:xdr="http://schemas.openxmlformats.org/drawingml/2006/spreadsheetDrawing">
      <xdr:col>15</xdr:col>
      <xdr:colOff>101600</xdr:colOff>
      <xdr:row>75</xdr:row>
      <xdr:rowOff>3175</xdr:rowOff>
    </xdr:to>
    <xdr:sp macro="" textlink="">
      <xdr:nvSpPr>
        <xdr:cNvPr id="193" name="楕円 192"/>
        <xdr:cNvSpPr/>
      </xdr:nvSpPr>
      <xdr:spPr>
        <a:xfrm>
          <a:off x="2857500" y="127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19685</xdr:rowOff>
    </xdr:from>
    <xdr:ext cx="598170" cy="258445"/>
    <xdr:sp macro="" textlink="">
      <xdr:nvSpPr>
        <xdr:cNvPr id="194" name="テキスト ボックス 193"/>
        <xdr:cNvSpPr txBox="1"/>
      </xdr:nvSpPr>
      <xdr:spPr>
        <a:xfrm>
          <a:off x="2608580" y="12535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86995</xdr:rowOff>
    </xdr:from>
    <xdr:to xmlns:xdr="http://schemas.openxmlformats.org/drawingml/2006/spreadsheetDrawing">
      <xdr:col>10</xdr:col>
      <xdr:colOff>165100</xdr:colOff>
      <xdr:row>76</xdr:row>
      <xdr:rowOff>17780</xdr:rowOff>
    </xdr:to>
    <xdr:sp macro="" textlink="">
      <xdr:nvSpPr>
        <xdr:cNvPr id="195" name="楕円 194"/>
        <xdr:cNvSpPr/>
      </xdr:nvSpPr>
      <xdr:spPr>
        <a:xfrm>
          <a:off x="1968500" y="12945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33655</xdr:rowOff>
    </xdr:from>
    <xdr:ext cx="598170" cy="258445"/>
    <xdr:sp macro="" textlink="">
      <xdr:nvSpPr>
        <xdr:cNvPr id="196" name="テキスト ボックス 195"/>
        <xdr:cNvSpPr txBox="1"/>
      </xdr:nvSpPr>
      <xdr:spPr>
        <a:xfrm>
          <a:off x="1719580" y="12720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50800</xdr:rowOff>
    </xdr:from>
    <xdr:to xmlns:xdr="http://schemas.openxmlformats.org/drawingml/2006/spreadsheetDrawing">
      <xdr:col>6</xdr:col>
      <xdr:colOff>38100</xdr:colOff>
      <xdr:row>74</xdr:row>
      <xdr:rowOff>152400</xdr:rowOff>
    </xdr:to>
    <xdr:sp macro="" textlink="">
      <xdr:nvSpPr>
        <xdr:cNvPr id="197" name="楕円 196"/>
        <xdr:cNvSpPr/>
      </xdr:nvSpPr>
      <xdr:spPr>
        <a:xfrm>
          <a:off x="10795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168910</xdr:rowOff>
    </xdr:from>
    <xdr:ext cx="598170" cy="258445"/>
    <xdr:sp macro="" textlink="">
      <xdr:nvSpPr>
        <xdr:cNvPr id="198" name="テキスト ボックス 197"/>
        <xdr:cNvSpPr txBox="1"/>
      </xdr:nvSpPr>
      <xdr:spPr>
        <a:xfrm>
          <a:off x="830580" y="12513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2" name="テキスト ボックス 21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158115</xdr:rowOff>
    </xdr:from>
    <xdr:to xmlns:xdr="http://schemas.openxmlformats.org/drawingml/2006/spreadsheetDrawing">
      <xdr:col>24</xdr:col>
      <xdr:colOff>62865</xdr:colOff>
      <xdr:row>98</xdr:row>
      <xdr:rowOff>24130</xdr:rowOff>
    </xdr:to>
    <xdr:cxnSp macro="">
      <xdr:nvCxnSpPr>
        <xdr:cNvPr id="222" name="直線コネクタ 221"/>
        <xdr:cNvCxnSpPr/>
      </xdr:nvCxnSpPr>
      <xdr:spPr>
        <a:xfrm flipV="1">
          <a:off x="4633595" y="1541716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27940</xdr:rowOff>
    </xdr:from>
    <xdr:ext cx="534670" cy="259080"/>
    <xdr:sp macro="" textlink="">
      <xdr:nvSpPr>
        <xdr:cNvPr id="223" name="衛生費最小値テキスト"/>
        <xdr:cNvSpPr txBox="1"/>
      </xdr:nvSpPr>
      <xdr:spPr>
        <a:xfrm>
          <a:off x="4686300" y="16830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24130</xdr:rowOff>
    </xdr:from>
    <xdr:to xmlns:xdr="http://schemas.openxmlformats.org/drawingml/2006/spreadsheetDrawing">
      <xdr:col>24</xdr:col>
      <xdr:colOff>152400</xdr:colOff>
      <xdr:row>98</xdr:row>
      <xdr:rowOff>24130</xdr:rowOff>
    </xdr:to>
    <xdr:cxnSp macro="">
      <xdr:nvCxnSpPr>
        <xdr:cNvPr id="224" name="直線コネクタ 223"/>
        <xdr:cNvCxnSpPr/>
      </xdr:nvCxnSpPr>
      <xdr:spPr>
        <a:xfrm>
          <a:off x="4546600" y="1682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104775</xdr:rowOff>
    </xdr:from>
    <xdr:ext cx="598805" cy="259080"/>
    <xdr:sp macro="" textlink="">
      <xdr:nvSpPr>
        <xdr:cNvPr id="225" name="衛生費最大値テキスト"/>
        <xdr:cNvSpPr txBox="1"/>
      </xdr:nvSpPr>
      <xdr:spPr>
        <a:xfrm>
          <a:off x="4686300" y="15192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210,085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158115</xdr:rowOff>
    </xdr:from>
    <xdr:to xmlns:xdr="http://schemas.openxmlformats.org/drawingml/2006/spreadsheetDrawing">
      <xdr:col>24</xdr:col>
      <xdr:colOff>152400</xdr:colOff>
      <xdr:row>89</xdr:row>
      <xdr:rowOff>158115</xdr:rowOff>
    </xdr:to>
    <xdr:cxnSp macro="">
      <xdr:nvCxnSpPr>
        <xdr:cNvPr id="226" name="直線コネクタ 225"/>
        <xdr:cNvCxnSpPr/>
      </xdr:nvCxnSpPr>
      <xdr:spPr>
        <a:xfrm>
          <a:off x="4546600" y="1541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128270</xdr:rowOff>
    </xdr:from>
    <xdr:to xmlns:xdr="http://schemas.openxmlformats.org/drawingml/2006/spreadsheetDrawing">
      <xdr:col>24</xdr:col>
      <xdr:colOff>63500</xdr:colOff>
      <xdr:row>92</xdr:row>
      <xdr:rowOff>147955</xdr:rowOff>
    </xdr:to>
    <xdr:cxnSp macro="">
      <xdr:nvCxnSpPr>
        <xdr:cNvPr id="227" name="直線コネクタ 226"/>
        <xdr:cNvCxnSpPr/>
      </xdr:nvCxnSpPr>
      <xdr:spPr>
        <a:xfrm flipV="1">
          <a:off x="3797300" y="159016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74930</xdr:rowOff>
    </xdr:from>
    <xdr:ext cx="534670" cy="258445"/>
    <xdr:sp macro="" textlink="">
      <xdr:nvSpPr>
        <xdr:cNvPr id="228" name="衛生費平均値テキスト"/>
        <xdr:cNvSpPr txBox="1"/>
      </xdr:nvSpPr>
      <xdr:spPr>
        <a:xfrm>
          <a:off x="4686300" y="16362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29" name="フローチャート: 判断 228"/>
        <xdr:cNvSpPr/>
      </xdr:nvSpPr>
      <xdr:spPr>
        <a:xfrm>
          <a:off x="4584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147955</xdr:rowOff>
    </xdr:from>
    <xdr:to xmlns:xdr="http://schemas.openxmlformats.org/drawingml/2006/spreadsheetDrawing">
      <xdr:col>19</xdr:col>
      <xdr:colOff>177800</xdr:colOff>
      <xdr:row>93</xdr:row>
      <xdr:rowOff>2540</xdr:rowOff>
    </xdr:to>
    <xdr:cxnSp macro="">
      <xdr:nvCxnSpPr>
        <xdr:cNvPr id="230" name="直線コネクタ 229"/>
        <xdr:cNvCxnSpPr/>
      </xdr:nvCxnSpPr>
      <xdr:spPr>
        <a:xfrm flipV="1">
          <a:off x="2908300" y="159213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89535</xdr:rowOff>
    </xdr:from>
    <xdr:to xmlns:xdr="http://schemas.openxmlformats.org/drawingml/2006/spreadsheetDrawing">
      <xdr:col>20</xdr:col>
      <xdr:colOff>38100</xdr:colOff>
      <xdr:row>96</xdr:row>
      <xdr:rowOff>19685</xdr:rowOff>
    </xdr:to>
    <xdr:sp macro="" textlink="">
      <xdr:nvSpPr>
        <xdr:cNvPr id="231" name="フローチャート: 判断 230"/>
        <xdr:cNvSpPr/>
      </xdr:nvSpPr>
      <xdr:spPr>
        <a:xfrm>
          <a:off x="37465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10795</xdr:rowOff>
    </xdr:from>
    <xdr:ext cx="534035" cy="258445"/>
    <xdr:sp macro="" textlink="">
      <xdr:nvSpPr>
        <xdr:cNvPr id="232" name="テキスト ボックス 231"/>
        <xdr:cNvSpPr txBox="1"/>
      </xdr:nvSpPr>
      <xdr:spPr>
        <a:xfrm>
          <a:off x="3529965" y="16469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2540</xdr:rowOff>
    </xdr:from>
    <xdr:to xmlns:xdr="http://schemas.openxmlformats.org/drawingml/2006/spreadsheetDrawing">
      <xdr:col>15</xdr:col>
      <xdr:colOff>50800</xdr:colOff>
      <xdr:row>93</xdr:row>
      <xdr:rowOff>15875</xdr:rowOff>
    </xdr:to>
    <xdr:cxnSp macro="">
      <xdr:nvCxnSpPr>
        <xdr:cNvPr id="233" name="直線コネクタ 232"/>
        <xdr:cNvCxnSpPr/>
      </xdr:nvCxnSpPr>
      <xdr:spPr>
        <a:xfrm flipV="1">
          <a:off x="2019300" y="159473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109855</xdr:rowOff>
    </xdr:from>
    <xdr:to xmlns:xdr="http://schemas.openxmlformats.org/drawingml/2006/spreadsheetDrawing">
      <xdr:col>15</xdr:col>
      <xdr:colOff>101600</xdr:colOff>
      <xdr:row>96</xdr:row>
      <xdr:rowOff>40640</xdr:rowOff>
    </xdr:to>
    <xdr:sp macro="" textlink="">
      <xdr:nvSpPr>
        <xdr:cNvPr id="234" name="フローチャート: 判断 233"/>
        <xdr:cNvSpPr/>
      </xdr:nvSpPr>
      <xdr:spPr>
        <a:xfrm>
          <a:off x="2857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31115</xdr:rowOff>
    </xdr:from>
    <xdr:ext cx="534035" cy="258445"/>
    <xdr:sp macro="" textlink="">
      <xdr:nvSpPr>
        <xdr:cNvPr id="235" name="テキスト ボックス 234"/>
        <xdr:cNvSpPr txBox="1"/>
      </xdr:nvSpPr>
      <xdr:spPr>
        <a:xfrm>
          <a:off x="2640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170815</xdr:rowOff>
    </xdr:from>
    <xdr:to xmlns:xdr="http://schemas.openxmlformats.org/drawingml/2006/spreadsheetDrawing">
      <xdr:col>10</xdr:col>
      <xdr:colOff>114300</xdr:colOff>
      <xdr:row>93</xdr:row>
      <xdr:rowOff>15875</xdr:rowOff>
    </xdr:to>
    <xdr:cxnSp macro="">
      <xdr:nvCxnSpPr>
        <xdr:cNvPr id="236" name="直線コネクタ 235"/>
        <xdr:cNvCxnSpPr/>
      </xdr:nvCxnSpPr>
      <xdr:spPr>
        <a:xfrm>
          <a:off x="1130300" y="159442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154940</xdr:rowOff>
    </xdr:from>
    <xdr:to xmlns:xdr="http://schemas.openxmlformats.org/drawingml/2006/spreadsheetDrawing">
      <xdr:col>10</xdr:col>
      <xdr:colOff>165100</xdr:colOff>
      <xdr:row>96</xdr:row>
      <xdr:rowOff>85090</xdr:rowOff>
    </xdr:to>
    <xdr:sp macro="" textlink="">
      <xdr:nvSpPr>
        <xdr:cNvPr id="237" name="フローチャート: 判断 236"/>
        <xdr:cNvSpPr/>
      </xdr:nvSpPr>
      <xdr:spPr>
        <a:xfrm>
          <a:off x="1968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76200</xdr:rowOff>
    </xdr:from>
    <xdr:ext cx="534035" cy="258445"/>
    <xdr:sp macro="" textlink="">
      <xdr:nvSpPr>
        <xdr:cNvPr id="238" name="テキスト ボックス 237"/>
        <xdr:cNvSpPr txBox="1"/>
      </xdr:nvSpPr>
      <xdr:spPr>
        <a:xfrm>
          <a:off x="1751965" y="1653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16510</xdr:rowOff>
    </xdr:from>
    <xdr:to xmlns:xdr="http://schemas.openxmlformats.org/drawingml/2006/spreadsheetDrawing">
      <xdr:col>6</xdr:col>
      <xdr:colOff>38100</xdr:colOff>
      <xdr:row>96</xdr:row>
      <xdr:rowOff>118110</xdr:rowOff>
    </xdr:to>
    <xdr:sp macro="" textlink="">
      <xdr:nvSpPr>
        <xdr:cNvPr id="239" name="フローチャート: 判断 238"/>
        <xdr:cNvSpPr/>
      </xdr:nvSpPr>
      <xdr:spPr>
        <a:xfrm>
          <a:off x="1079500" y="1647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34035" cy="258445"/>
    <xdr:sp macro="" textlink="">
      <xdr:nvSpPr>
        <xdr:cNvPr id="240" name="テキスト ボックス 239"/>
        <xdr:cNvSpPr txBox="1"/>
      </xdr:nvSpPr>
      <xdr:spPr>
        <a:xfrm>
          <a:off x="862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77470</xdr:rowOff>
    </xdr:from>
    <xdr:to xmlns:xdr="http://schemas.openxmlformats.org/drawingml/2006/spreadsheetDrawing">
      <xdr:col>24</xdr:col>
      <xdr:colOff>114300</xdr:colOff>
      <xdr:row>93</xdr:row>
      <xdr:rowOff>7620</xdr:rowOff>
    </xdr:to>
    <xdr:sp macro="" textlink="">
      <xdr:nvSpPr>
        <xdr:cNvPr id="246" name="楕円 245"/>
        <xdr:cNvSpPr/>
      </xdr:nvSpPr>
      <xdr:spPr>
        <a:xfrm>
          <a:off x="4584700" y="158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100330</xdr:rowOff>
    </xdr:from>
    <xdr:ext cx="598805" cy="258445"/>
    <xdr:sp macro="" textlink="">
      <xdr:nvSpPr>
        <xdr:cNvPr id="247" name="衛生費該当値テキスト"/>
        <xdr:cNvSpPr txBox="1"/>
      </xdr:nvSpPr>
      <xdr:spPr>
        <a:xfrm>
          <a:off x="4686300" y="15702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97790</xdr:rowOff>
    </xdr:from>
    <xdr:to xmlns:xdr="http://schemas.openxmlformats.org/drawingml/2006/spreadsheetDrawing">
      <xdr:col>20</xdr:col>
      <xdr:colOff>38100</xdr:colOff>
      <xdr:row>93</xdr:row>
      <xdr:rowOff>27305</xdr:rowOff>
    </xdr:to>
    <xdr:sp macro="" textlink="">
      <xdr:nvSpPr>
        <xdr:cNvPr id="248" name="楕円 247"/>
        <xdr:cNvSpPr/>
      </xdr:nvSpPr>
      <xdr:spPr>
        <a:xfrm>
          <a:off x="3746500" y="15871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43815</xdr:rowOff>
    </xdr:from>
    <xdr:ext cx="598170" cy="258445"/>
    <xdr:sp macro="" textlink="">
      <xdr:nvSpPr>
        <xdr:cNvPr id="249" name="テキスト ボックス 248"/>
        <xdr:cNvSpPr txBox="1"/>
      </xdr:nvSpPr>
      <xdr:spPr>
        <a:xfrm>
          <a:off x="3497580" y="15645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123190</xdr:rowOff>
    </xdr:from>
    <xdr:to xmlns:xdr="http://schemas.openxmlformats.org/drawingml/2006/spreadsheetDrawing">
      <xdr:col>15</xdr:col>
      <xdr:colOff>101600</xdr:colOff>
      <xdr:row>93</xdr:row>
      <xdr:rowOff>53340</xdr:rowOff>
    </xdr:to>
    <xdr:sp macro="" textlink="">
      <xdr:nvSpPr>
        <xdr:cNvPr id="250" name="楕円 249"/>
        <xdr:cNvSpPr/>
      </xdr:nvSpPr>
      <xdr:spPr>
        <a:xfrm>
          <a:off x="2857500" y="158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69850</xdr:rowOff>
    </xdr:from>
    <xdr:ext cx="598170" cy="259080"/>
    <xdr:sp macro="" textlink="">
      <xdr:nvSpPr>
        <xdr:cNvPr id="251" name="テキスト ボックス 250"/>
        <xdr:cNvSpPr txBox="1"/>
      </xdr:nvSpPr>
      <xdr:spPr>
        <a:xfrm>
          <a:off x="2608580" y="15671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136525</xdr:rowOff>
    </xdr:from>
    <xdr:to xmlns:xdr="http://schemas.openxmlformats.org/drawingml/2006/spreadsheetDrawing">
      <xdr:col>10</xdr:col>
      <xdr:colOff>165100</xdr:colOff>
      <xdr:row>93</xdr:row>
      <xdr:rowOff>66675</xdr:rowOff>
    </xdr:to>
    <xdr:sp macro="" textlink="">
      <xdr:nvSpPr>
        <xdr:cNvPr id="252" name="楕円 251"/>
        <xdr:cNvSpPr/>
      </xdr:nvSpPr>
      <xdr:spPr>
        <a:xfrm>
          <a:off x="1968500" y="159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83185</xdr:rowOff>
    </xdr:from>
    <xdr:ext cx="598170" cy="259080"/>
    <xdr:sp macro="" textlink="">
      <xdr:nvSpPr>
        <xdr:cNvPr id="253" name="テキスト ボックス 252"/>
        <xdr:cNvSpPr txBox="1"/>
      </xdr:nvSpPr>
      <xdr:spPr>
        <a:xfrm>
          <a:off x="1719580" y="15685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120650</xdr:rowOff>
    </xdr:from>
    <xdr:to xmlns:xdr="http://schemas.openxmlformats.org/drawingml/2006/spreadsheetDrawing">
      <xdr:col>6</xdr:col>
      <xdr:colOff>38100</xdr:colOff>
      <xdr:row>93</xdr:row>
      <xdr:rowOff>50165</xdr:rowOff>
    </xdr:to>
    <xdr:sp macro="" textlink="">
      <xdr:nvSpPr>
        <xdr:cNvPr id="254" name="楕円 253"/>
        <xdr:cNvSpPr/>
      </xdr:nvSpPr>
      <xdr:spPr>
        <a:xfrm>
          <a:off x="1079500" y="15894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91</xdr:row>
      <xdr:rowOff>66675</xdr:rowOff>
    </xdr:from>
    <xdr:ext cx="598170" cy="258445"/>
    <xdr:sp macro="" textlink="">
      <xdr:nvSpPr>
        <xdr:cNvPr id="255" name="テキスト ボックス 254"/>
        <xdr:cNvSpPr txBox="1"/>
      </xdr:nvSpPr>
      <xdr:spPr>
        <a:xfrm>
          <a:off x="830580" y="15668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6" name="直線コネクタ 26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67" name="テキスト ボックス 266"/>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8" name="直線コネクタ 26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69" name="テキスト ボックス 268"/>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0" name="直線コネクタ 26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1" name="テキスト ボックス 270"/>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2" name="直線コネクタ 27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3" name="テキスト ボックス 272"/>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75" name="テキスト ボックス 27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54610</xdr:rowOff>
    </xdr:from>
    <xdr:to xmlns:xdr="http://schemas.openxmlformats.org/drawingml/2006/spreadsheetDrawing">
      <xdr:col>54</xdr:col>
      <xdr:colOff>189865</xdr:colOff>
      <xdr:row>38</xdr:row>
      <xdr:rowOff>139700</xdr:rowOff>
    </xdr:to>
    <xdr:cxnSp macro="">
      <xdr:nvCxnSpPr>
        <xdr:cNvPr id="277" name="直線コネクタ 276"/>
        <xdr:cNvCxnSpPr/>
      </xdr:nvCxnSpPr>
      <xdr:spPr>
        <a:xfrm flipV="1">
          <a:off x="10475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78"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79" name="直線コネクタ 27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1270</xdr:rowOff>
    </xdr:from>
    <xdr:ext cx="469900" cy="259080"/>
    <xdr:sp macro="" textlink="">
      <xdr:nvSpPr>
        <xdr:cNvPr id="280" name="労働費最大値テキスト"/>
        <xdr:cNvSpPr txBox="1"/>
      </xdr:nvSpPr>
      <xdr:spPr>
        <a:xfrm>
          <a:off x="10528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54610</xdr:rowOff>
    </xdr:from>
    <xdr:to xmlns:xdr="http://schemas.openxmlformats.org/drawingml/2006/spreadsheetDrawing">
      <xdr:col>55</xdr:col>
      <xdr:colOff>88900</xdr:colOff>
      <xdr:row>30</xdr:row>
      <xdr:rowOff>54610</xdr:rowOff>
    </xdr:to>
    <xdr:cxnSp macro="">
      <xdr:nvCxnSpPr>
        <xdr:cNvPr id="281" name="直線コネクタ 280"/>
        <xdr:cNvCxnSpPr/>
      </xdr:nvCxnSpPr>
      <xdr:spPr>
        <a:xfrm>
          <a:off x="10388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86360</xdr:rowOff>
    </xdr:from>
    <xdr:to xmlns:xdr="http://schemas.openxmlformats.org/drawingml/2006/spreadsheetDrawing">
      <xdr:col>55</xdr:col>
      <xdr:colOff>0</xdr:colOff>
      <xdr:row>38</xdr:row>
      <xdr:rowOff>86995</xdr:rowOff>
    </xdr:to>
    <xdr:cxnSp macro="">
      <xdr:nvCxnSpPr>
        <xdr:cNvPr id="282" name="直線コネクタ 281"/>
        <xdr:cNvCxnSpPr/>
      </xdr:nvCxnSpPr>
      <xdr:spPr>
        <a:xfrm flipV="1">
          <a:off x="9639300" y="6601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111125</xdr:rowOff>
    </xdr:from>
    <xdr:ext cx="378460" cy="258445"/>
    <xdr:sp macro="" textlink="">
      <xdr:nvSpPr>
        <xdr:cNvPr id="283" name="労働費平均値テキスト"/>
        <xdr:cNvSpPr txBox="1"/>
      </xdr:nvSpPr>
      <xdr:spPr>
        <a:xfrm>
          <a:off x="10528300" y="62833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88265</xdr:rowOff>
    </xdr:from>
    <xdr:to xmlns:xdr="http://schemas.openxmlformats.org/drawingml/2006/spreadsheetDrawing">
      <xdr:col>55</xdr:col>
      <xdr:colOff>50800</xdr:colOff>
      <xdr:row>38</xdr:row>
      <xdr:rowOff>18415</xdr:rowOff>
    </xdr:to>
    <xdr:sp macro="" textlink="">
      <xdr:nvSpPr>
        <xdr:cNvPr id="284" name="フローチャート: 判断 283"/>
        <xdr:cNvSpPr/>
      </xdr:nvSpPr>
      <xdr:spPr>
        <a:xfrm>
          <a:off x="10426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86995</xdr:rowOff>
    </xdr:from>
    <xdr:to xmlns:xdr="http://schemas.openxmlformats.org/drawingml/2006/spreadsheetDrawing">
      <xdr:col>50</xdr:col>
      <xdr:colOff>114300</xdr:colOff>
      <xdr:row>38</xdr:row>
      <xdr:rowOff>90170</xdr:rowOff>
    </xdr:to>
    <xdr:cxnSp macro="">
      <xdr:nvCxnSpPr>
        <xdr:cNvPr id="285" name="直線コネクタ 284"/>
        <xdr:cNvCxnSpPr/>
      </xdr:nvCxnSpPr>
      <xdr:spPr>
        <a:xfrm flipV="1">
          <a:off x="8750300" y="6602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91440</xdr:rowOff>
    </xdr:from>
    <xdr:to xmlns:xdr="http://schemas.openxmlformats.org/drawingml/2006/spreadsheetDrawing">
      <xdr:col>50</xdr:col>
      <xdr:colOff>165100</xdr:colOff>
      <xdr:row>38</xdr:row>
      <xdr:rowOff>21590</xdr:rowOff>
    </xdr:to>
    <xdr:sp macro="" textlink="">
      <xdr:nvSpPr>
        <xdr:cNvPr id="286" name="フローチャート: 判断 285"/>
        <xdr:cNvSpPr/>
      </xdr:nvSpPr>
      <xdr:spPr>
        <a:xfrm>
          <a:off x="958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38100</xdr:rowOff>
    </xdr:from>
    <xdr:ext cx="378460" cy="259080"/>
    <xdr:sp macro="" textlink="">
      <xdr:nvSpPr>
        <xdr:cNvPr id="287" name="テキスト ボックス 286"/>
        <xdr:cNvSpPr txBox="1"/>
      </xdr:nvSpPr>
      <xdr:spPr>
        <a:xfrm>
          <a:off x="9450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90170</xdr:rowOff>
    </xdr:from>
    <xdr:to xmlns:xdr="http://schemas.openxmlformats.org/drawingml/2006/spreadsheetDrawing">
      <xdr:col>45</xdr:col>
      <xdr:colOff>177800</xdr:colOff>
      <xdr:row>38</xdr:row>
      <xdr:rowOff>91440</xdr:rowOff>
    </xdr:to>
    <xdr:cxnSp macro="">
      <xdr:nvCxnSpPr>
        <xdr:cNvPr id="288" name="直線コネクタ 287"/>
        <xdr:cNvCxnSpPr/>
      </xdr:nvCxnSpPr>
      <xdr:spPr>
        <a:xfrm flipV="1">
          <a:off x="7861300" y="66052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289" name="フローチャート: 判断 288"/>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8445"/>
    <xdr:sp macro="" textlink="">
      <xdr:nvSpPr>
        <xdr:cNvPr id="290" name="テキスト ボックス 289"/>
        <xdr:cNvSpPr txBox="1"/>
      </xdr:nvSpPr>
      <xdr:spPr>
        <a:xfrm>
          <a:off x="8561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91440</xdr:rowOff>
    </xdr:from>
    <xdr:to xmlns:xdr="http://schemas.openxmlformats.org/drawingml/2006/spreadsheetDrawing">
      <xdr:col>41</xdr:col>
      <xdr:colOff>50800</xdr:colOff>
      <xdr:row>38</xdr:row>
      <xdr:rowOff>92075</xdr:rowOff>
    </xdr:to>
    <xdr:cxnSp macro="">
      <xdr:nvCxnSpPr>
        <xdr:cNvPr id="291" name="直線コネクタ 290"/>
        <xdr:cNvCxnSpPr/>
      </xdr:nvCxnSpPr>
      <xdr:spPr>
        <a:xfrm flipV="1">
          <a:off x="6972300" y="6606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68580</xdr:rowOff>
    </xdr:from>
    <xdr:to xmlns:xdr="http://schemas.openxmlformats.org/drawingml/2006/spreadsheetDrawing">
      <xdr:col>41</xdr:col>
      <xdr:colOff>101600</xdr:colOff>
      <xdr:row>37</xdr:row>
      <xdr:rowOff>170180</xdr:rowOff>
    </xdr:to>
    <xdr:sp macro="" textlink="">
      <xdr:nvSpPr>
        <xdr:cNvPr id="292" name="フローチャート: 判断 291"/>
        <xdr:cNvSpPr/>
      </xdr:nvSpPr>
      <xdr:spPr>
        <a:xfrm>
          <a:off x="781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15240</xdr:rowOff>
    </xdr:from>
    <xdr:ext cx="378460" cy="259080"/>
    <xdr:sp macro="" textlink="">
      <xdr:nvSpPr>
        <xdr:cNvPr id="293" name="テキスト ボックス 292"/>
        <xdr:cNvSpPr txBox="1"/>
      </xdr:nvSpPr>
      <xdr:spPr>
        <a:xfrm>
          <a:off x="7672070" y="6187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84455</xdr:rowOff>
    </xdr:from>
    <xdr:to xmlns:xdr="http://schemas.openxmlformats.org/drawingml/2006/spreadsheetDrawing">
      <xdr:col>36</xdr:col>
      <xdr:colOff>165100</xdr:colOff>
      <xdr:row>38</xdr:row>
      <xdr:rowOff>14605</xdr:rowOff>
    </xdr:to>
    <xdr:sp macro="" textlink="">
      <xdr:nvSpPr>
        <xdr:cNvPr id="294" name="フローチャート: 判断 293"/>
        <xdr:cNvSpPr/>
      </xdr:nvSpPr>
      <xdr:spPr>
        <a:xfrm>
          <a:off x="692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31115</xdr:rowOff>
    </xdr:from>
    <xdr:ext cx="378460" cy="258445"/>
    <xdr:sp macro="" textlink="">
      <xdr:nvSpPr>
        <xdr:cNvPr id="295" name="テキスト ボックス 294"/>
        <xdr:cNvSpPr txBox="1"/>
      </xdr:nvSpPr>
      <xdr:spPr>
        <a:xfrm>
          <a:off x="6783070" y="62033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35560</xdr:rowOff>
    </xdr:from>
    <xdr:to xmlns:xdr="http://schemas.openxmlformats.org/drawingml/2006/spreadsheetDrawing">
      <xdr:col>55</xdr:col>
      <xdr:colOff>50800</xdr:colOff>
      <xdr:row>38</xdr:row>
      <xdr:rowOff>137160</xdr:rowOff>
    </xdr:to>
    <xdr:sp macro="" textlink="">
      <xdr:nvSpPr>
        <xdr:cNvPr id="301" name="楕円 300"/>
        <xdr:cNvSpPr/>
      </xdr:nvSpPr>
      <xdr:spPr>
        <a:xfrm>
          <a:off x="104267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121920</xdr:rowOff>
    </xdr:from>
    <xdr:ext cx="378460" cy="258445"/>
    <xdr:sp macro="" textlink="">
      <xdr:nvSpPr>
        <xdr:cNvPr id="302" name="労働費該当値テキスト"/>
        <xdr:cNvSpPr txBox="1"/>
      </xdr:nvSpPr>
      <xdr:spPr>
        <a:xfrm>
          <a:off x="10528300" y="6465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36195</xdr:rowOff>
    </xdr:from>
    <xdr:to xmlns:xdr="http://schemas.openxmlformats.org/drawingml/2006/spreadsheetDrawing">
      <xdr:col>50</xdr:col>
      <xdr:colOff>165100</xdr:colOff>
      <xdr:row>38</xdr:row>
      <xdr:rowOff>137795</xdr:rowOff>
    </xdr:to>
    <xdr:sp macro="" textlink="">
      <xdr:nvSpPr>
        <xdr:cNvPr id="303" name="楕円 302"/>
        <xdr:cNvSpPr/>
      </xdr:nvSpPr>
      <xdr:spPr>
        <a:xfrm>
          <a:off x="9588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128905</xdr:rowOff>
    </xdr:from>
    <xdr:ext cx="378460" cy="259080"/>
    <xdr:sp macro="" textlink="">
      <xdr:nvSpPr>
        <xdr:cNvPr id="304" name="テキスト ボックス 303"/>
        <xdr:cNvSpPr txBox="1"/>
      </xdr:nvSpPr>
      <xdr:spPr>
        <a:xfrm>
          <a:off x="9450070" y="6644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39370</xdr:rowOff>
    </xdr:from>
    <xdr:to xmlns:xdr="http://schemas.openxmlformats.org/drawingml/2006/spreadsheetDrawing">
      <xdr:col>46</xdr:col>
      <xdr:colOff>38100</xdr:colOff>
      <xdr:row>38</xdr:row>
      <xdr:rowOff>140970</xdr:rowOff>
    </xdr:to>
    <xdr:sp macro="" textlink="">
      <xdr:nvSpPr>
        <xdr:cNvPr id="305" name="楕円 304"/>
        <xdr:cNvSpPr/>
      </xdr:nvSpPr>
      <xdr:spPr>
        <a:xfrm>
          <a:off x="8699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132080</xdr:rowOff>
    </xdr:from>
    <xdr:ext cx="378460" cy="258445"/>
    <xdr:sp macro="" textlink="">
      <xdr:nvSpPr>
        <xdr:cNvPr id="306" name="テキスト ボックス 305"/>
        <xdr:cNvSpPr txBox="1"/>
      </xdr:nvSpPr>
      <xdr:spPr>
        <a:xfrm>
          <a:off x="8561070" y="66471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40640</xdr:rowOff>
    </xdr:from>
    <xdr:to xmlns:xdr="http://schemas.openxmlformats.org/drawingml/2006/spreadsheetDrawing">
      <xdr:col>41</xdr:col>
      <xdr:colOff>101600</xdr:colOff>
      <xdr:row>38</xdr:row>
      <xdr:rowOff>142240</xdr:rowOff>
    </xdr:to>
    <xdr:sp macro="" textlink="">
      <xdr:nvSpPr>
        <xdr:cNvPr id="307" name="楕円 306"/>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133350</xdr:rowOff>
    </xdr:from>
    <xdr:ext cx="378460" cy="258445"/>
    <xdr:sp macro="" textlink="">
      <xdr:nvSpPr>
        <xdr:cNvPr id="308" name="テキスト ボックス 307"/>
        <xdr:cNvSpPr txBox="1"/>
      </xdr:nvSpPr>
      <xdr:spPr>
        <a:xfrm>
          <a:off x="7672070" y="66484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143510</xdr:rowOff>
    </xdr:to>
    <xdr:sp macro="" textlink="">
      <xdr:nvSpPr>
        <xdr:cNvPr id="309" name="楕円 308"/>
        <xdr:cNvSpPr/>
      </xdr:nvSpPr>
      <xdr:spPr>
        <a:xfrm>
          <a:off x="6921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133985</xdr:rowOff>
    </xdr:from>
    <xdr:ext cx="378460" cy="258445"/>
    <xdr:sp macro="" textlink="">
      <xdr:nvSpPr>
        <xdr:cNvPr id="310" name="テキスト ボックス 309"/>
        <xdr:cNvSpPr txBox="1"/>
      </xdr:nvSpPr>
      <xdr:spPr>
        <a:xfrm>
          <a:off x="6783070" y="66490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19" name="テキスト ボックス 31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1" name="直線コネクタ 32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2" name="テキスト ボックス 32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3" name="直線コネクタ 32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4" name="テキスト ボックス 32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5" name="直線コネクタ 32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26" name="テキスト ボックス 32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7" name="直線コネクタ 32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28" name="テキスト ボックス 327"/>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9" name="直線コネクタ 32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0" name="テキスト ボックス 329"/>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2" name="テキスト ボックス 33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117475</xdr:rowOff>
    </xdr:from>
    <xdr:to xmlns:xdr="http://schemas.openxmlformats.org/drawingml/2006/spreadsheetDrawing">
      <xdr:col>54</xdr:col>
      <xdr:colOff>189865</xdr:colOff>
      <xdr:row>58</xdr:row>
      <xdr:rowOff>170815</xdr:rowOff>
    </xdr:to>
    <xdr:cxnSp macro="">
      <xdr:nvCxnSpPr>
        <xdr:cNvPr id="334" name="直線コネクタ 333"/>
        <xdr:cNvCxnSpPr/>
      </xdr:nvCxnSpPr>
      <xdr:spPr>
        <a:xfrm flipV="1">
          <a:off x="10475595" y="886142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3175</xdr:rowOff>
    </xdr:from>
    <xdr:ext cx="469900" cy="259080"/>
    <xdr:sp macro="" textlink="">
      <xdr:nvSpPr>
        <xdr:cNvPr id="335" name="農林水産業費最小値テキスト"/>
        <xdr:cNvSpPr txBox="1"/>
      </xdr:nvSpPr>
      <xdr:spPr>
        <a:xfrm>
          <a:off x="10528300" y="10118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170815</xdr:rowOff>
    </xdr:from>
    <xdr:to xmlns:xdr="http://schemas.openxmlformats.org/drawingml/2006/spreadsheetDrawing">
      <xdr:col>55</xdr:col>
      <xdr:colOff>88900</xdr:colOff>
      <xdr:row>58</xdr:row>
      <xdr:rowOff>170815</xdr:rowOff>
    </xdr:to>
    <xdr:cxnSp macro="">
      <xdr:nvCxnSpPr>
        <xdr:cNvPr id="336" name="直線コネクタ 335"/>
        <xdr:cNvCxnSpPr/>
      </xdr:nvCxnSpPr>
      <xdr:spPr>
        <a:xfrm>
          <a:off x="10388600" y="1011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64135</xdr:rowOff>
    </xdr:from>
    <xdr:ext cx="598805" cy="258445"/>
    <xdr:sp macro="" textlink="">
      <xdr:nvSpPr>
        <xdr:cNvPr id="337" name="農林水産業費最大値テキスト"/>
        <xdr:cNvSpPr txBox="1"/>
      </xdr:nvSpPr>
      <xdr:spPr>
        <a:xfrm>
          <a:off x="10528300" y="8636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170,390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117475</xdr:rowOff>
    </xdr:from>
    <xdr:to xmlns:xdr="http://schemas.openxmlformats.org/drawingml/2006/spreadsheetDrawing">
      <xdr:col>55</xdr:col>
      <xdr:colOff>88900</xdr:colOff>
      <xdr:row>51</xdr:row>
      <xdr:rowOff>117475</xdr:rowOff>
    </xdr:to>
    <xdr:cxnSp macro="">
      <xdr:nvCxnSpPr>
        <xdr:cNvPr id="338" name="直線コネクタ 337"/>
        <xdr:cNvCxnSpPr/>
      </xdr:nvCxnSpPr>
      <xdr:spPr>
        <a:xfrm>
          <a:off x="10388600" y="886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635</xdr:rowOff>
    </xdr:from>
    <xdr:to xmlns:xdr="http://schemas.openxmlformats.org/drawingml/2006/spreadsheetDrawing">
      <xdr:col>55</xdr:col>
      <xdr:colOff>0</xdr:colOff>
      <xdr:row>56</xdr:row>
      <xdr:rowOff>86995</xdr:rowOff>
    </xdr:to>
    <xdr:cxnSp macro="">
      <xdr:nvCxnSpPr>
        <xdr:cNvPr id="339" name="直線コネクタ 338"/>
        <xdr:cNvCxnSpPr/>
      </xdr:nvCxnSpPr>
      <xdr:spPr>
        <a:xfrm flipV="1">
          <a:off x="9639300" y="960183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57150</xdr:rowOff>
    </xdr:from>
    <xdr:ext cx="534670" cy="259080"/>
    <xdr:sp macro="" textlink="">
      <xdr:nvSpPr>
        <xdr:cNvPr id="340" name="農林水産業費平均値テキスト"/>
        <xdr:cNvSpPr txBox="1"/>
      </xdr:nvSpPr>
      <xdr:spPr>
        <a:xfrm>
          <a:off x="10528300" y="9658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78740</xdr:rowOff>
    </xdr:from>
    <xdr:to xmlns:xdr="http://schemas.openxmlformats.org/drawingml/2006/spreadsheetDrawing">
      <xdr:col>55</xdr:col>
      <xdr:colOff>50800</xdr:colOff>
      <xdr:row>57</xdr:row>
      <xdr:rowOff>8890</xdr:rowOff>
    </xdr:to>
    <xdr:sp macro="" textlink="">
      <xdr:nvSpPr>
        <xdr:cNvPr id="341" name="フローチャート: 判断 340"/>
        <xdr:cNvSpPr/>
      </xdr:nvSpPr>
      <xdr:spPr>
        <a:xfrm>
          <a:off x="10426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86995</xdr:rowOff>
    </xdr:from>
    <xdr:to xmlns:xdr="http://schemas.openxmlformats.org/drawingml/2006/spreadsheetDrawing">
      <xdr:col>50</xdr:col>
      <xdr:colOff>114300</xdr:colOff>
      <xdr:row>56</xdr:row>
      <xdr:rowOff>90170</xdr:rowOff>
    </xdr:to>
    <xdr:cxnSp macro="">
      <xdr:nvCxnSpPr>
        <xdr:cNvPr id="342" name="直線コネクタ 341"/>
        <xdr:cNvCxnSpPr/>
      </xdr:nvCxnSpPr>
      <xdr:spPr>
        <a:xfrm flipV="1">
          <a:off x="8750300" y="96881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64135</xdr:rowOff>
    </xdr:from>
    <xdr:to xmlns:xdr="http://schemas.openxmlformats.org/drawingml/2006/spreadsheetDrawing">
      <xdr:col>50</xdr:col>
      <xdr:colOff>165100</xdr:colOff>
      <xdr:row>56</xdr:row>
      <xdr:rowOff>166370</xdr:rowOff>
    </xdr:to>
    <xdr:sp macro="" textlink="">
      <xdr:nvSpPr>
        <xdr:cNvPr id="343" name="フローチャート: 判断 342"/>
        <xdr:cNvSpPr/>
      </xdr:nvSpPr>
      <xdr:spPr>
        <a:xfrm>
          <a:off x="9588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156845</xdr:rowOff>
    </xdr:from>
    <xdr:ext cx="534035" cy="258445"/>
    <xdr:sp macro="" textlink="">
      <xdr:nvSpPr>
        <xdr:cNvPr id="344" name="テキスト ボックス 343"/>
        <xdr:cNvSpPr txBox="1"/>
      </xdr:nvSpPr>
      <xdr:spPr>
        <a:xfrm>
          <a:off x="9371965" y="9758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90170</xdr:rowOff>
    </xdr:from>
    <xdr:to xmlns:xdr="http://schemas.openxmlformats.org/drawingml/2006/spreadsheetDrawing">
      <xdr:col>45</xdr:col>
      <xdr:colOff>177800</xdr:colOff>
      <xdr:row>56</xdr:row>
      <xdr:rowOff>109220</xdr:rowOff>
    </xdr:to>
    <xdr:cxnSp macro="">
      <xdr:nvCxnSpPr>
        <xdr:cNvPr id="345" name="直線コネクタ 344"/>
        <xdr:cNvCxnSpPr/>
      </xdr:nvCxnSpPr>
      <xdr:spPr>
        <a:xfrm flipV="1">
          <a:off x="7861300" y="9691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66675</xdr:rowOff>
    </xdr:from>
    <xdr:to xmlns:xdr="http://schemas.openxmlformats.org/drawingml/2006/spreadsheetDrawing">
      <xdr:col>46</xdr:col>
      <xdr:colOff>38100</xdr:colOff>
      <xdr:row>56</xdr:row>
      <xdr:rowOff>168275</xdr:rowOff>
    </xdr:to>
    <xdr:sp macro="" textlink="">
      <xdr:nvSpPr>
        <xdr:cNvPr id="346" name="フローチャート: 判断 345"/>
        <xdr:cNvSpPr/>
      </xdr:nvSpPr>
      <xdr:spPr>
        <a:xfrm>
          <a:off x="8699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159385</xdr:rowOff>
    </xdr:from>
    <xdr:ext cx="534035" cy="258445"/>
    <xdr:sp macro="" textlink="">
      <xdr:nvSpPr>
        <xdr:cNvPr id="347" name="テキスト ボックス 346"/>
        <xdr:cNvSpPr txBox="1"/>
      </xdr:nvSpPr>
      <xdr:spPr>
        <a:xfrm>
          <a:off x="8482965" y="9760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109220</xdr:rowOff>
    </xdr:from>
    <xdr:to xmlns:xdr="http://schemas.openxmlformats.org/drawingml/2006/spreadsheetDrawing">
      <xdr:col>41</xdr:col>
      <xdr:colOff>50800</xdr:colOff>
      <xdr:row>56</xdr:row>
      <xdr:rowOff>139065</xdr:rowOff>
    </xdr:to>
    <xdr:cxnSp macro="">
      <xdr:nvCxnSpPr>
        <xdr:cNvPr id="348" name="直線コネクタ 347"/>
        <xdr:cNvCxnSpPr/>
      </xdr:nvCxnSpPr>
      <xdr:spPr>
        <a:xfrm flipV="1">
          <a:off x="6972300" y="97104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95885</xdr:rowOff>
    </xdr:from>
    <xdr:to xmlns:xdr="http://schemas.openxmlformats.org/drawingml/2006/spreadsheetDrawing">
      <xdr:col>41</xdr:col>
      <xdr:colOff>101600</xdr:colOff>
      <xdr:row>57</xdr:row>
      <xdr:rowOff>26035</xdr:rowOff>
    </xdr:to>
    <xdr:sp macro="" textlink="">
      <xdr:nvSpPr>
        <xdr:cNvPr id="349" name="フローチャート: 判断 348"/>
        <xdr:cNvSpPr/>
      </xdr:nvSpPr>
      <xdr:spPr>
        <a:xfrm>
          <a:off x="7810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17780</xdr:rowOff>
    </xdr:from>
    <xdr:ext cx="534035" cy="258445"/>
    <xdr:sp macro="" textlink="">
      <xdr:nvSpPr>
        <xdr:cNvPr id="350" name="テキスト ボックス 349"/>
        <xdr:cNvSpPr txBox="1"/>
      </xdr:nvSpPr>
      <xdr:spPr>
        <a:xfrm>
          <a:off x="7593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113665</xdr:rowOff>
    </xdr:from>
    <xdr:to xmlns:xdr="http://schemas.openxmlformats.org/drawingml/2006/spreadsheetDrawing">
      <xdr:col>36</xdr:col>
      <xdr:colOff>165100</xdr:colOff>
      <xdr:row>57</xdr:row>
      <xdr:rowOff>43815</xdr:rowOff>
    </xdr:to>
    <xdr:sp macro="" textlink="">
      <xdr:nvSpPr>
        <xdr:cNvPr id="351" name="フローチャート: 判断 350"/>
        <xdr:cNvSpPr/>
      </xdr:nvSpPr>
      <xdr:spPr>
        <a:xfrm>
          <a:off x="6921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34925</xdr:rowOff>
    </xdr:from>
    <xdr:ext cx="534035" cy="259080"/>
    <xdr:sp macro="" textlink="">
      <xdr:nvSpPr>
        <xdr:cNvPr id="352" name="テキスト ボックス 351"/>
        <xdr:cNvSpPr txBox="1"/>
      </xdr:nvSpPr>
      <xdr:spPr>
        <a:xfrm>
          <a:off x="6704965" y="9807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121285</xdr:rowOff>
    </xdr:from>
    <xdr:to xmlns:xdr="http://schemas.openxmlformats.org/drawingml/2006/spreadsheetDrawing">
      <xdr:col>55</xdr:col>
      <xdr:colOff>50800</xdr:colOff>
      <xdr:row>56</xdr:row>
      <xdr:rowOff>52070</xdr:rowOff>
    </xdr:to>
    <xdr:sp macro="" textlink="">
      <xdr:nvSpPr>
        <xdr:cNvPr id="358" name="楕円 357"/>
        <xdr:cNvSpPr/>
      </xdr:nvSpPr>
      <xdr:spPr>
        <a:xfrm>
          <a:off x="10426700" y="9551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144145</xdr:rowOff>
    </xdr:from>
    <xdr:ext cx="534670" cy="258445"/>
    <xdr:sp macro="" textlink="">
      <xdr:nvSpPr>
        <xdr:cNvPr id="359" name="農林水産業費該当値テキスト"/>
        <xdr:cNvSpPr txBox="1"/>
      </xdr:nvSpPr>
      <xdr:spPr>
        <a:xfrm>
          <a:off x="10528300" y="940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36195</xdr:rowOff>
    </xdr:from>
    <xdr:to xmlns:xdr="http://schemas.openxmlformats.org/drawingml/2006/spreadsheetDrawing">
      <xdr:col>50</xdr:col>
      <xdr:colOff>165100</xdr:colOff>
      <xdr:row>56</xdr:row>
      <xdr:rowOff>137795</xdr:rowOff>
    </xdr:to>
    <xdr:sp macro="" textlink="">
      <xdr:nvSpPr>
        <xdr:cNvPr id="360" name="楕円 359"/>
        <xdr:cNvSpPr/>
      </xdr:nvSpPr>
      <xdr:spPr>
        <a:xfrm>
          <a:off x="9588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154940</xdr:rowOff>
    </xdr:from>
    <xdr:ext cx="534035" cy="258445"/>
    <xdr:sp macro="" textlink="">
      <xdr:nvSpPr>
        <xdr:cNvPr id="361" name="テキスト ボックス 360"/>
        <xdr:cNvSpPr txBox="1"/>
      </xdr:nvSpPr>
      <xdr:spPr>
        <a:xfrm>
          <a:off x="9371965" y="9413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39370</xdr:rowOff>
    </xdr:from>
    <xdr:to xmlns:xdr="http://schemas.openxmlformats.org/drawingml/2006/spreadsheetDrawing">
      <xdr:col>46</xdr:col>
      <xdr:colOff>38100</xdr:colOff>
      <xdr:row>56</xdr:row>
      <xdr:rowOff>140970</xdr:rowOff>
    </xdr:to>
    <xdr:sp macro="" textlink="">
      <xdr:nvSpPr>
        <xdr:cNvPr id="362" name="楕円 361"/>
        <xdr:cNvSpPr/>
      </xdr:nvSpPr>
      <xdr:spPr>
        <a:xfrm>
          <a:off x="8699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157480</xdr:rowOff>
    </xdr:from>
    <xdr:ext cx="534035" cy="258445"/>
    <xdr:sp macro="" textlink="">
      <xdr:nvSpPr>
        <xdr:cNvPr id="363" name="テキスト ボックス 362"/>
        <xdr:cNvSpPr txBox="1"/>
      </xdr:nvSpPr>
      <xdr:spPr>
        <a:xfrm>
          <a:off x="8482965" y="9415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58420</xdr:rowOff>
    </xdr:from>
    <xdr:to xmlns:xdr="http://schemas.openxmlformats.org/drawingml/2006/spreadsheetDrawing">
      <xdr:col>41</xdr:col>
      <xdr:colOff>101600</xdr:colOff>
      <xdr:row>56</xdr:row>
      <xdr:rowOff>160020</xdr:rowOff>
    </xdr:to>
    <xdr:sp macro="" textlink="">
      <xdr:nvSpPr>
        <xdr:cNvPr id="364" name="楕円 363"/>
        <xdr:cNvSpPr/>
      </xdr:nvSpPr>
      <xdr:spPr>
        <a:xfrm>
          <a:off x="7810500" y="96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5080</xdr:rowOff>
    </xdr:from>
    <xdr:ext cx="534035" cy="259080"/>
    <xdr:sp macro="" textlink="">
      <xdr:nvSpPr>
        <xdr:cNvPr id="365" name="テキスト ボックス 364"/>
        <xdr:cNvSpPr txBox="1"/>
      </xdr:nvSpPr>
      <xdr:spPr>
        <a:xfrm>
          <a:off x="7593965" y="9434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88265</xdr:rowOff>
    </xdr:from>
    <xdr:to xmlns:xdr="http://schemas.openxmlformats.org/drawingml/2006/spreadsheetDrawing">
      <xdr:col>36</xdr:col>
      <xdr:colOff>165100</xdr:colOff>
      <xdr:row>57</xdr:row>
      <xdr:rowOff>18415</xdr:rowOff>
    </xdr:to>
    <xdr:sp macro="" textlink="">
      <xdr:nvSpPr>
        <xdr:cNvPr id="366" name="楕円 365"/>
        <xdr:cNvSpPr/>
      </xdr:nvSpPr>
      <xdr:spPr>
        <a:xfrm>
          <a:off x="6921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34925</xdr:rowOff>
    </xdr:from>
    <xdr:ext cx="534035" cy="259080"/>
    <xdr:sp macro="" textlink="">
      <xdr:nvSpPr>
        <xdr:cNvPr id="367" name="テキスト ボックス 366"/>
        <xdr:cNvSpPr txBox="1"/>
      </xdr:nvSpPr>
      <xdr:spPr>
        <a:xfrm>
          <a:off x="6704965" y="946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79" name="テキスト ボックス 37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81" name="テキスト ボックス 38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3" name="テキスト ボックス 38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85" name="テキスト ボックス 38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7" name="テキスト ボックス 38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45720</xdr:rowOff>
    </xdr:from>
    <xdr:to xmlns:xdr="http://schemas.openxmlformats.org/drawingml/2006/spreadsheetDrawing">
      <xdr:col>54</xdr:col>
      <xdr:colOff>189865</xdr:colOff>
      <xdr:row>78</xdr:row>
      <xdr:rowOff>129540</xdr:rowOff>
    </xdr:to>
    <xdr:cxnSp macro="">
      <xdr:nvCxnSpPr>
        <xdr:cNvPr id="389" name="直線コネクタ 388"/>
        <xdr:cNvCxnSpPr/>
      </xdr:nvCxnSpPr>
      <xdr:spPr>
        <a:xfrm flipV="1">
          <a:off x="10475595" y="1204722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8445"/>
    <xdr:sp macro="" textlink="">
      <xdr:nvSpPr>
        <xdr:cNvPr id="390" name="商工費最小値テキスト"/>
        <xdr:cNvSpPr txBox="1"/>
      </xdr:nvSpPr>
      <xdr:spPr>
        <a:xfrm>
          <a:off x="10528300" y="13506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1" name="直線コネクタ 390"/>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163830</xdr:rowOff>
    </xdr:from>
    <xdr:ext cx="598805" cy="259080"/>
    <xdr:sp macro="" textlink="">
      <xdr:nvSpPr>
        <xdr:cNvPr id="392" name="商工費最大値テキスト"/>
        <xdr:cNvSpPr txBox="1"/>
      </xdr:nvSpPr>
      <xdr:spPr>
        <a:xfrm>
          <a:off x="10528300" y="1182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160,263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45720</xdr:rowOff>
    </xdr:from>
    <xdr:to xmlns:xdr="http://schemas.openxmlformats.org/drawingml/2006/spreadsheetDrawing">
      <xdr:col>55</xdr:col>
      <xdr:colOff>88900</xdr:colOff>
      <xdr:row>70</xdr:row>
      <xdr:rowOff>45720</xdr:rowOff>
    </xdr:to>
    <xdr:cxnSp macro="">
      <xdr:nvCxnSpPr>
        <xdr:cNvPr id="393" name="直線コネクタ 392"/>
        <xdr:cNvCxnSpPr/>
      </xdr:nvCxnSpPr>
      <xdr:spPr>
        <a:xfrm>
          <a:off x="10388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111125</xdr:rowOff>
    </xdr:from>
    <xdr:to xmlns:xdr="http://schemas.openxmlformats.org/drawingml/2006/spreadsheetDrawing">
      <xdr:col>55</xdr:col>
      <xdr:colOff>0</xdr:colOff>
      <xdr:row>77</xdr:row>
      <xdr:rowOff>143510</xdr:rowOff>
    </xdr:to>
    <xdr:cxnSp macro="">
      <xdr:nvCxnSpPr>
        <xdr:cNvPr id="394" name="直線コネクタ 393"/>
        <xdr:cNvCxnSpPr/>
      </xdr:nvCxnSpPr>
      <xdr:spPr>
        <a:xfrm>
          <a:off x="9639300" y="133127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149225</xdr:rowOff>
    </xdr:from>
    <xdr:ext cx="534670" cy="259080"/>
    <xdr:sp macro="" textlink="">
      <xdr:nvSpPr>
        <xdr:cNvPr id="395" name="商工費平均値テキスト"/>
        <xdr:cNvSpPr txBox="1"/>
      </xdr:nvSpPr>
      <xdr:spPr>
        <a:xfrm>
          <a:off x="10528300" y="13007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126365</xdr:rowOff>
    </xdr:from>
    <xdr:to xmlns:xdr="http://schemas.openxmlformats.org/drawingml/2006/spreadsheetDrawing">
      <xdr:col>55</xdr:col>
      <xdr:colOff>50800</xdr:colOff>
      <xdr:row>77</xdr:row>
      <xdr:rowOff>56515</xdr:rowOff>
    </xdr:to>
    <xdr:sp macro="" textlink="">
      <xdr:nvSpPr>
        <xdr:cNvPr id="396" name="フローチャート: 判断 395"/>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111125</xdr:rowOff>
    </xdr:from>
    <xdr:to xmlns:xdr="http://schemas.openxmlformats.org/drawingml/2006/spreadsheetDrawing">
      <xdr:col>50</xdr:col>
      <xdr:colOff>114300</xdr:colOff>
      <xdr:row>77</xdr:row>
      <xdr:rowOff>146050</xdr:rowOff>
    </xdr:to>
    <xdr:cxnSp macro="">
      <xdr:nvCxnSpPr>
        <xdr:cNvPr id="397" name="直線コネクタ 396"/>
        <xdr:cNvCxnSpPr/>
      </xdr:nvCxnSpPr>
      <xdr:spPr>
        <a:xfrm flipV="1">
          <a:off x="8750300" y="133127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117475</xdr:rowOff>
    </xdr:from>
    <xdr:to xmlns:xdr="http://schemas.openxmlformats.org/drawingml/2006/spreadsheetDrawing">
      <xdr:col>50</xdr:col>
      <xdr:colOff>165100</xdr:colOff>
      <xdr:row>77</xdr:row>
      <xdr:rowOff>47625</xdr:rowOff>
    </xdr:to>
    <xdr:sp macro="" textlink="">
      <xdr:nvSpPr>
        <xdr:cNvPr id="398" name="フローチャート: 判断 397"/>
        <xdr:cNvSpPr/>
      </xdr:nvSpPr>
      <xdr:spPr>
        <a:xfrm>
          <a:off x="9588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64135</xdr:rowOff>
    </xdr:from>
    <xdr:ext cx="534035" cy="258445"/>
    <xdr:sp macro="" textlink="">
      <xdr:nvSpPr>
        <xdr:cNvPr id="399" name="テキスト ボックス 398"/>
        <xdr:cNvSpPr txBox="1"/>
      </xdr:nvSpPr>
      <xdr:spPr>
        <a:xfrm>
          <a:off x="9371965" y="12922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138430</xdr:rowOff>
    </xdr:from>
    <xdr:to xmlns:xdr="http://schemas.openxmlformats.org/drawingml/2006/spreadsheetDrawing">
      <xdr:col>45</xdr:col>
      <xdr:colOff>177800</xdr:colOff>
      <xdr:row>77</xdr:row>
      <xdr:rowOff>146050</xdr:rowOff>
    </xdr:to>
    <xdr:cxnSp macro="">
      <xdr:nvCxnSpPr>
        <xdr:cNvPr id="400" name="直線コネクタ 399"/>
        <xdr:cNvCxnSpPr/>
      </xdr:nvCxnSpPr>
      <xdr:spPr>
        <a:xfrm>
          <a:off x="7861300" y="133400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134620</xdr:rowOff>
    </xdr:from>
    <xdr:to xmlns:xdr="http://schemas.openxmlformats.org/drawingml/2006/spreadsheetDrawing">
      <xdr:col>46</xdr:col>
      <xdr:colOff>38100</xdr:colOff>
      <xdr:row>77</xdr:row>
      <xdr:rowOff>64770</xdr:rowOff>
    </xdr:to>
    <xdr:sp macro="" textlink="">
      <xdr:nvSpPr>
        <xdr:cNvPr id="401" name="フローチャート: 判断 400"/>
        <xdr:cNvSpPr/>
      </xdr:nvSpPr>
      <xdr:spPr>
        <a:xfrm>
          <a:off x="8699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81280</xdr:rowOff>
    </xdr:from>
    <xdr:ext cx="534035" cy="259080"/>
    <xdr:sp macro="" textlink="">
      <xdr:nvSpPr>
        <xdr:cNvPr id="402" name="テキスト ボックス 401"/>
        <xdr:cNvSpPr txBox="1"/>
      </xdr:nvSpPr>
      <xdr:spPr>
        <a:xfrm>
          <a:off x="8482965" y="12940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120650</xdr:rowOff>
    </xdr:from>
    <xdr:to xmlns:xdr="http://schemas.openxmlformats.org/drawingml/2006/spreadsheetDrawing">
      <xdr:col>41</xdr:col>
      <xdr:colOff>50800</xdr:colOff>
      <xdr:row>77</xdr:row>
      <xdr:rowOff>138430</xdr:rowOff>
    </xdr:to>
    <xdr:cxnSp macro="">
      <xdr:nvCxnSpPr>
        <xdr:cNvPr id="403" name="直線コネクタ 402"/>
        <xdr:cNvCxnSpPr/>
      </xdr:nvCxnSpPr>
      <xdr:spPr>
        <a:xfrm>
          <a:off x="6972300" y="133223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143510</xdr:rowOff>
    </xdr:from>
    <xdr:to xmlns:xdr="http://schemas.openxmlformats.org/drawingml/2006/spreadsheetDrawing">
      <xdr:col>41</xdr:col>
      <xdr:colOff>101600</xdr:colOff>
      <xdr:row>77</xdr:row>
      <xdr:rowOff>73025</xdr:rowOff>
    </xdr:to>
    <xdr:sp macro="" textlink="">
      <xdr:nvSpPr>
        <xdr:cNvPr id="404" name="フローチャート: 判断 403"/>
        <xdr:cNvSpPr/>
      </xdr:nvSpPr>
      <xdr:spPr>
        <a:xfrm>
          <a:off x="7810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90170</xdr:rowOff>
    </xdr:from>
    <xdr:ext cx="534035" cy="259080"/>
    <xdr:sp macro="" textlink="">
      <xdr:nvSpPr>
        <xdr:cNvPr id="405" name="テキスト ボックス 404"/>
        <xdr:cNvSpPr txBox="1"/>
      </xdr:nvSpPr>
      <xdr:spPr>
        <a:xfrm>
          <a:off x="7593965" y="1294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93980</xdr:rowOff>
    </xdr:from>
    <xdr:to xmlns:xdr="http://schemas.openxmlformats.org/drawingml/2006/spreadsheetDrawing">
      <xdr:col>36</xdr:col>
      <xdr:colOff>165100</xdr:colOff>
      <xdr:row>78</xdr:row>
      <xdr:rowOff>24130</xdr:rowOff>
    </xdr:to>
    <xdr:sp macro="" textlink="">
      <xdr:nvSpPr>
        <xdr:cNvPr id="406" name="フローチャート: 判断 405"/>
        <xdr:cNvSpPr/>
      </xdr:nvSpPr>
      <xdr:spPr>
        <a:xfrm>
          <a:off x="6921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15240</xdr:rowOff>
    </xdr:from>
    <xdr:ext cx="534035" cy="259080"/>
    <xdr:sp macro="" textlink="">
      <xdr:nvSpPr>
        <xdr:cNvPr id="407" name="テキスト ボックス 406"/>
        <xdr:cNvSpPr txBox="1"/>
      </xdr:nvSpPr>
      <xdr:spPr>
        <a:xfrm>
          <a:off x="6704965" y="13388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92710</xdr:rowOff>
    </xdr:from>
    <xdr:to xmlns:xdr="http://schemas.openxmlformats.org/drawingml/2006/spreadsheetDrawing">
      <xdr:col>55</xdr:col>
      <xdr:colOff>50800</xdr:colOff>
      <xdr:row>78</xdr:row>
      <xdr:rowOff>22860</xdr:rowOff>
    </xdr:to>
    <xdr:sp macro="" textlink="">
      <xdr:nvSpPr>
        <xdr:cNvPr id="413" name="楕円 412"/>
        <xdr:cNvSpPr/>
      </xdr:nvSpPr>
      <xdr:spPr>
        <a:xfrm>
          <a:off x="104267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71120</xdr:rowOff>
    </xdr:from>
    <xdr:ext cx="534670" cy="259080"/>
    <xdr:sp macro="" textlink="">
      <xdr:nvSpPr>
        <xdr:cNvPr id="414" name="商工費該当値テキスト"/>
        <xdr:cNvSpPr txBox="1"/>
      </xdr:nvSpPr>
      <xdr:spPr>
        <a:xfrm>
          <a:off x="10528300" y="1327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15" name="楕円 414"/>
        <xdr:cNvSpPr/>
      </xdr:nvSpPr>
      <xdr:spPr>
        <a:xfrm>
          <a:off x="9588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153035</xdr:rowOff>
    </xdr:from>
    <xdr:ext cx="534035" cy="259080"/>
    <xdr:sp macro="" textlink="">
      <xdr:nvSpPr>
        <xdr:cNvPr id="416" name="テキスト ボックス 415"/>
        <xdr:cNvSpPr txBox="1"/>
      </xdr:nvSpPr>
      <xdr:spPr>
        <a:xfrm>
          <a:off x="9371965" y="13354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95250</xdr:rowOff>
    </xdr:from>
    <xdr:to xmlns:xdr="http://schemas.openxmlformats.org/drawingml/2006/spreadsheetDrawing">
      <xdr:col>46</xdr:col>
      <xdr:colOff>38100</xdr:colOff>
      <xdr:row>78</xdr:row>
      <xdr:rowOff>25400</xdr:rowOff>
    </xdr:to>
    <xdr:sp macro="" textlink="">
      <xdr:nvSpPr>
        <xdr:cNvPr id="417" name="楕円 416"/>
        <xdr:cNvSpPr/>
      </xdr:nvSpPr>
      <xdr:spPr>
        <a:xfrm>
          <a:off x="8699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16510</xdr:rowOff>
    </xdr:from>
    <xdr:ext cx="534035" cy="259080"/>
    <xdr:sp macro="" textlink="">
      <xdr:nvSpPr>
        <xdr:cNvPr id="418" name="テキスト ボックス 417"/>
        <xdr:cNvSpPr txBox="1"/>
      </xdr:nvSpPr>
      <xdr:spPr>
        <a:xfrm>
          <a:off x="8482965" y="13389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87630</xdr:rowOff>
    </xdr:from>
    <xdr:to xmlns:xdr="http://schemas.openxmlformats.org/drawingml/2006/spreadsheetDrawing">
      <xdr:col>41</xdr:col>
      <xdr:colOff>101600</xdr:colOff>
      <xdr:row>78</xdr:row>
      <xdr:rowOff>17780</xdr:rowOff>
    </xdr:to>
    <xdr:sp macro="" textlink="">
      <xdr:nvSpPr>
        <xdr:cNvPr id="419" name="楕円 418"/>
        <xdr:cNvSpPr/>
      </xdr:nvSpPr>
      <xdr:spPr>
        <a:xfrm>
          <a:off x="7810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9525</xdr:rowOff>
    </xdr:from>
    <xdr:ext cx="534035" cy="258445"/>
    <xdr:sp macro="" textlink="">
      <xdr:nvSpPr>
        <xdr:cNvPr id="420" name="テキスト ボックス 419"/>
        <xdr:cNvSpPr txBox="1"/>
      </xdr:nvSpPr>
      <xdr:spPr>
        <a:xfrm>
          <a:off x="7593965" y="13382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69850</xdr:rowOff>
    </xdr:from>
    <xdr:to xmlns:xdr="http://schemas.openxmlformats.org/drawingml/2006/spreadsheetDrawing">
      <xdr:col>36</xdr:col>
      <xdr:colOff>165100</xdr:colOff>
      <xdr:row>78</xdr:row>
      <xdr:rowOff>0</xdr:rowOff>
    </xdr:to>
    <xdr:sp macro="" textlink="">
      <xdr:nvSpPr>
        <xdr:cNvPr id="421" name="楕円 420"/>
        <xdr:cNvSpPr/>
      </xdr:nvSpPr>
      <xdr:spPr>
        <a:xfrm>
          <a:off x="6921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xdr:rowOff>
    </xdr:from>
    <xdr:ext cx="534035" cy="259080"/>
    <xdr:sp macro="" textlink="">
      <xdr:nvSpPr>
        <xdr:cNvPr id="422" name="テキスト ボックス 421"/>
        <xdr:cNvSpPr txBox="1"/>
      </xdr:nvSpPr>
      <xdr:spPr>
        <a:xfrm>
          <a:off x="6704965" y="13046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1" name="テキスト ボックス 43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3" name="直線コネクタ 43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4" name="テキスト ボックス 43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5" name="直線コネクタ 43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995" cy="259080"/>
    <xdr:sp macro="" textlink="">
      <xdr:nvSpPr>
        <xdr:cNvPr id="436" name="テキスト ボックス 435"/>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7" name="直線コネクタ 43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8" name="テキスト ボックス 43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9" name="直線コネクタ 43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0" name="テキスト ボックス 43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1" name="直線コネクタ 44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2" name="テキスト ボックス 44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4" name="テキスト ボックス 44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98</xdr:row>
      <xdr:rowOff>157480</xdr:rowOff>
    </xdr:to>
    <xdr:cxnSp macro="">
      <xdr:nvCxnSpPr>
        <xdr:cNvPr id="446" name="直線コネクタ 445"/>
        <xdr:cNvCxnSpPr/>
      </xdr:nvCxnSpPr>
      <xdr:spPr>
        <a:xfrm flipV="1">
          <a:off x="10475595" y="1561592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161290</xdr:rowOff>
    </xdr:from>
    <xdr:ext cx="534670" cy="259080"/>
    <xdr:sp macro="" textlink="">
      <xdr:nvSpPr>
        <xdr:cNvPr id="447" name="土木費最小値テキスト"/>
        <xdr:cNvSpPr txBox="1"/>
      </xdr:nvSpPr>
      <xdr:spPr>
        <a:xfrm>
          <a:off x="10528300" y="1696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157480</xdr:rowOff>
    </xdr:from>
    <xdr:to xmlns:xdr="http://schemas.openxmlformats.org/drawingml/2006/spreadsheetDrawing">
      <xdr:col>55</xdr:col>
      <xdr:colOff>88900</xdr:colOff>
      <xdr:row>98</xdr:row>
      <xdr:rowOff>157480</xdr:rowOff>
    </xdr:to>
    <xdr:cxnSp macro="">
      <xdr:nvCxnSpPr>
        <xdr:cNvPr id="448" name="直線コネクタ 447"/>
        <xdr:cNvCxnSpPr/>
      </xdr:nvCxnSpPr>
      <xdr:spPr>
        <a:xfrm>
          <a:off x="10388600" y="16959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8445"/>
    <xdr:sp macro="" textlink="">
      <xdr:nvSpPr>
        <xdr:cNvPr id="449" name="土木費最大値テキスト"/>
        <xdr:cNvSpPr txBox="1"/>
      </xdr:nvSpPr>
      <xdr:spPr>
        <a:xfrm>
          <a:off x="10528300" y="15391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735,852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0" name="直線コネクタ 449"/>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79375</xdr:rowOff>
    </xdr:from>
    <xdr:to xmlns:xdr="http://schemas.openxmlformats.org/drawingml/2006/spreadsheetDrawing">
      <xdr:col>55</xdr:col>
      <xdr:colOff>0</xdr:colOff>
      <xdr:row>97</xdr:row>
      <xdr:rowOff>106045</xdr:rowOff>
    </xdr:to>
    <xdr:cxnSp macro="">
      <xdr:nvCxnSpPr>
        <xdr:cNvPr id="451" name="直線コネクタ 450"/>
        <xdr:cNvCxnSpPr/>
      </xdr:nvCxnSpPr>
      <xdr:spPr>
        <a:xfrm flipV="1">
          <a:off x="9639300" y="1671002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132080</xdr:rowOff>
    </xdr:from>
    <xdr:ext cx="534670" cy="258445"/>
    <xdr:sp macro="" textlink="">
      <xdr:nvSpPr>
        <xdr:cNvPr id="452" name="土木費平均値テキスト"/>
        <xdr:cNvSpPr txBox="1"/>
      </xdr:nvSpPr>
      <xdr:spPr>
        <a:xfrm>
          <a:off x="10528300" y="167627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53" name="フローチャート: 判断 452"/>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106045</xdr:rowOff>
    </xdr:from>
    <xdr:to xmlns:xdr="http://schemas.openxmlformats.org/drawingml/2006/spreadsheetDrawing">
      <xdr:col>50</xdr:col>
      <xdr:colOff>114300</xdr:colOff>
      <xdr:row>97</xdr:row>
      <xdr:rowOff>136525</xdr:rowOff>
    </xdr:to>
    <xdr:cxnSp macro="">
      <xdr:nvCxnSpPr>
        <xdr:cNvPr id="454" name="直線コネクタ 453"/>
        <xdr:cNvCxnSpPr/>
      </xdr:nvCxnSpPr>
      <xdr:spPr>
        <a:xfrm flipV="1">
          <a:off x="8750300" y="1673669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163830</xdr:rowOff>
    </xdr:from>
    <xdr:to xmlns:xdr="http://schemas.openxmlformats.org/drawingml/2006/spreadsheetDrawing">
      <xdr:col>50</xdr:col>
      <xdr:colOff>165100</xdr:colOff>
      <xdr:row>98</xdr:row>
      <xdr:rowOff>93980</xdr:rowOff>
    </xdr:to>
    <xdr:sp macro="" textlink="">
      <xdr:nvSpPr>
        <xdr:cNvPr id="455" name="フローチャート: 判断 454"/>
        <xdr:cNvSpPr/>
      </xdr:nvSpPr>
      <xdr:spPr>
        <a:xfrm>
          <a:off x="9588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85090</xdr:rowOff>
    </xdr:from>
    <xdr:ext cx="534035" cy="259080"/>
    <xdr:sp macro="" textlink="">
      <xdr:nvSpPr>
        <xdr:cNvPr id="456" name="テキスト ボックス 455"/>
        <xdr:cNvSpPr txBox="1"/>
      </xdr:nvSpPr>
      <xdr:spPr>
        <a:xfrm>
          <a:off x="937196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136525</xdr:rowOff>
    </xdr:from>
    <xdr:to xmlns:xdr="http://schemas.openxmlformats.org/drawingml/2006/spreadsheetDrawing">
      <xdr:col>45</xdr:col>
      <xdr:colOff>177800</xdr:colOff>
      <xdr:row>97</xdr:row>
      <xdr:rowOff>136525</xdr:rowOff>
    </xdr:to>
    <xdr:cxnSp macro="">
      <xdr:nvCxnSpPr>
        <xdr:cNvPr id="457" name="直線コネクタ 456"/>
        <xdr:cNvCxnSpPr/>
      </xdr:nvCxnSpPr>
      <xdr:spPr>
        <a:xfrm flipV="1">
          <a:off x="7861300" y="167671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156845</xdr:rowOff>
    </xdr:from>
    <xdr:to xmlns:xdr="http://schemas.openxmlformats.org/drawingml/2006/spreadsheetDrawing">
      <xdr:col>46</xdr:col>
      <xdr:colOff>38100</xdr:colOff>
      <xdr:row>98</xdr:row>
      <xdr:rowOff>86995</xdr:rowOff>
    </xdr:to>
    <xdr:sp macro="" textlink="">
      <xdr:nvSpPr>
        <xdr:cNvPr id="458" name="フローチャート: 判断 457"/>
        <xdr:cNvSpPr/>
      </xdr:nvSpPr>
      <xdr:spPr>
        <a:xfrm>
          <a:off x="8699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78105</xdr:rowOff>
    </xdr:from>
    <xdr:ext cx="534035" cy="258445"/>
    <xdr:sp macro="" textlink="">
      <xdr:nvSpPr>
        <xdr:cNvPr id="459" name="テキスト ボックス 458"/>
        <xdr:cNvSpPr txBox="1"/>
      </xdr:nvSpPr>
      <xdr:spPr>
        <a:xfrm>
          <a:off x="8482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136525</xdr:rowOff>
    </xdr:from>
    <xdr:to xmlns:xdr="http://schemas.openxmlformats.org/drawingml/2006/spreadsheetDrawing">
      <xdr:col>41</xdr:col>
      <xdr:colOff>50800</xdr:colOff>
      <xdr:row>97</xdr:row>
      <xdr:rowOff>166370</xdr:rowOff>
    </xdr:to>
    <xdr:cxnSp macro="">
      <xdr:nvCxnSpPr>
        <xdr:cNvPr id="460" name="直線コネクタ 459"/>
        <xdr:cNvCxnSpPr/>
      </xdr:nvCxnSpPr>
      <xdr:spPr>
        <a:xfrm flipV="1">
          <a:off x="6972300" y="167671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163195</xdr:rowOff>
    </xdr:from>
    <xdr:to xmlns:xdr="http://schemas.openxmlformats.org/drawingml/2006/spreadsheetDrawing">
      <xdr:col>41</xdr:col>
      <xdr:colOff>101600</xdr:colOff>
      <xdr:row>98</xdr:row>
      <xdr:rowOff>93345</xdr:rowOff>
    </xdr:to>
    <xdr:sp macro="" textlink="">
      <xdr:nvSpPr>
        <xdr:cNvPr id="461" name="フローチャート: 判断 460"/>
        <xdr:cNvSpPr/>
      </xdr:nvSpPr>
      <xdr:spPr>
        <a:xfrm>
          <a:off x="781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84455</xdr:rowOff>
    </xdr:from>
    <xdr:ext cx="534035" cy="259080"/>
    <xdr:sp macro="" textlink="">
      <xdr:nvSpPr>
        <xdr:cNvPr id="462" name="テキスト ボックス 461"/>
        <xdr:cNvSpPr txBox="1"/>
      </xdr:nvSpPr>
      <xdr:spPr>
        <a:xfrm>
          <a:off x="7593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169545</xdr:rowOff>
    </xdr:from>
    <xdr:to xmlns:xdr="http://schemas.openxmlformats.org/drawingml/2006/spreadsheetDrawing">
      <xdr:col>36</xdr:col>
      <xdr:colOff>165100</xdr:colOff>
      <xdr:row>98</xdr:row>
      <xdr:rowOff>99695</xdr:rowOff>
    </xdr:to>
    <xdr:sp macro="" textlink="">
      <xdr:nvSpPr>
        <xdr:cNvPr id="463" name="フローチャート: 判断 462"/>
        <xdr:cNvSpPr/>
      </xdr:nvSpPr>
      <xdr:spPr>
        <a:xfrm>
          <a:off x="6921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90805</xdr:rowOff>
    </xdr:from>
    <xdr:ext cx="534035" cy="258445"/>
    <xdr:sp macro="" textlink="">
      <xdr:nvSpPr>
        <xdr:cNvPr id="464" name="テキスト ボックス 463"/>
        <xdr:cNvSpPr txBox="1"/>
      </xdr:nvSpPr>
      <xdr:spPr>
        <a:xfrm>
          <a:off x="6704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29210</xdr:rowOff>
    </xdr:from>
    <xdr:to xmlns:xdr="http://schemas.openxmlformats.org/drawingml/2006/spreadsheetDrawing">
      <xdr:col>55</xdr:col>
      <xdr:colOff>50800</xdr:colOff>
      <xdr:row>97</xdr:row>
      <xdr:rowOff>130175</xdr:rowOff>
    </xdr:to>
    <xdr:sp macro="" textlink="">
      <xdr:nvSpPr>
        <xdr:cNvPr id="470" name="楕円 469"/>
        <xdr:cNvSpPr/>
      </xdr:nvSpPr>
      <xdr:spPr>
        <a:xfrm>
          <a:off x="104267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52070</xdr:rowOff>
    </xdr:from>
    <xdr:ext cx="598805" cy="258445"/>
    <xdr:sp macro="" textlink="">
      <xdr:nvSpPr>
        <xdr:cNvPr id="471" name="土木費該当値テキスト"/>
        <xdr:cNvSpPr txBox="1"/>
      </xdr:nvSpPr>
      <xdr:spPr>
        <a:xfrm>
          <a:off x="10528300" y="16511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55245</xdr:rowOff>
    </xdr:from>
    <xdr:to xmlns:xdr="http://schemas.openxmlformats.org/drawingml/2006/spreadsheetDrawing">
      <xdr:col>50</xdr:col>
      <xdr:colOff>165100</xdr:colOff>
      <xdr:row>97</xdr:row>
      <xdr:rowOff>156845</xdr:rowOff>
    </xdr:to>
    <xdr:sp macro="" textlink="">
      <xdr:nvSpPr>
        <xdr:cNvPr id="472" name="楕円 471"/>
        <xdr:cNvSpPr/>
      </xdr:nvSpPr>
      <xdr:spPr>
        <a:xfrm>
          <a:off x="9588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1905</xdr:rowOff>
    </xdr:from>
    <xdr:ext cx="598170" cy="259080"/>
    <xdr:sp macro="" textlink="">
      <xdr:nvSpPr>
        <xdr:cNvPr id="473" name="テキスト ボックス 472"/>
        <xdr:cNvSpPr txBox="1"/>
      </xdr:nvSpPr>
      <xdr:spPr>
        <a:xfrm>
          <a:off x="9339580" y="16461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86360</xdr:rowOff>
    </xdr:from>
    <xdr:to xmlns:xdr="http://schemas.openxmlformats.org/drawingml/2006/spreadsheetDrawing">
      <xdr:col>46</xdr:col>
      <xdr:colOff>38100</xdr:colOff>
      <xdr:row>98</xdr:row>
      <xdr:rowOff>15875</xdr:rowOff>
    </xdr:to>
    <xdr:sp macro="" textlink="">
      <xdr:nvSpPr>
        <xdr:cNvPr id="474" name="楕円 473"/>
        <xdr:cNvSpPr/>
      </xdr:nvSpPr>
      <xdr:spPr>
        <a:xfrm>
          <a:off x="869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32385</xdr:rowOff>
    </xdr:from>
    <xdr:ext cx="598170" cy="258445"/>
    <xdr:sp macro="" textlink="">
      <xdr:nvSpPr>
        <xdr:cNvPr id="475" name="テキスト ボックス 474"/>
        <xdr:cNvSpPr txBox="1"/>
      </xdr:nvSpPr>
      <xdr:spPr>
        <a:xfrm>
          <a:off x="8450580" y="16491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15875</xdr:rowOff>
    </xdr:to>
    <xdr:sp macro="" textlink="">
      <xdr:nvSpPr>
        <xdr:cNvPr id="476" name="楕円 475"/>
        <xdr:cNvSpPr/>
      </xdr:nvSpPr>
      <xdr:spPr>
        <a:xfrm>
          <a:off x="7810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32385</xdr:rowOff>
    </xdr:from>
    <xdr:ext cx="598170" cy="258445"/>
    <xdr:sp macro="" textlink="">
      <xdr:nvSpPr>
        <xdr:cNvPr id="477" name="テキスト ボックス 476"/>
        <xdr:cNvSpPr txBox="1"/>
      </xdr:nvSpPr>
      <xdr:spPr>
        <a:xfrm>
          <a:off x="7561580" y="16491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115570</xdr:rowOff>
    </xdr:from>
    <xdr:to xmlns:xdr="http://schemas.openxmlformats.org/drawingml/2006/spreadsheetDrawing">
      <xdr:col>36</xdr:col>
      <xdr:colOff>165100</xdr:colOff>
      <xdr:row>98</xdr:row>
      <xdr:rowOff>45720</xdr:rowOff>
    </xdr:to>
    <xdr:sp macro="" textlink="">
      <xdr:nvSpPr>
        <xdr:cNvPr id="478" name="楕円 477"/>
        <xdr:cNvSpPr/>
      </xdr:nvSpPr>
      <xdr:spPr>
        <a:xfrm>
          <a:off x="6921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62230</xdr:rowOff>
    </xdr:from>
    <xdr:ext cx="598170" cy="259080"/>
    <xdr:sp macro="" textlink="">
      <xdr:nvSpPr>
        <xdr:cNvPr id="479" name="テキスト ボックス 478"/>
        <xdr:cNvSpPr txBox="1"/>
      </xdr:nvSpPr>
      <xdr:spPr>
        <a:xfrm>
          <a:off x="6672580" y="1652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8" name="テキスト ボックス 48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490" name="テキスト ボックス 48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1" name="直線コネクタ 49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2" name="テキスト ボックス 491"/>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3" name="直線コネクタ 49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4" name="テキスト ボックス 493"/>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5" name="直線コネクタ 49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6" name="テキスト ボックス 49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7" name="直線コネクタ 49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498" name="テキスト ボックス 497"/>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99" name="直線コネクタ 49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0" name="テキスト ボックス 499"/>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1" name="直線コネクタ 50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2" name="テキスト ボックス 501"/>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4" name="テキスト ボックス 503"/>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46355</xdr:rowOff>
    </xdr:from>
    <xdr:to xmlns:xdr="http://schemas.openxmlformats.org/drawingml/2006/spreadsheetDrawing">
      <xdr:col>85</xdr:col>
      <xdr:colOff>126365</xdr:colOff>
      <xdr:row>39</xdr:row>
      <xdr:rowOff>118110</xdr:rowOff>
    </xdr:to>
    <xdr:cxnSp macro="">
      <xdr:nvCxnSpPr>
        <xdr:cNvPr id="506" name="直線コネクタ 505"/>
        <xdr:cNvCxnSpPr/>
      </xdr:nvCxnSpPr>
      <xdr:spPr>
        <a:xfrm flipV="1">
          <a:off x="16317595" y="5189855"/>
          <a:ext cx="127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121920</xdr:rowOff>
    </xdr:from>
    <xdr:ext cx="534670" cy="258445"/>
    <xdr:sp macro="" textlink="">
      <xdr:nvSpPr>
        <xdr:cNvPr id="507" name="消防費最小値テキスト"/>
        <xdr:cNvSpPr txBox="1"/>
      </xdr:nvSpPr>
      <xdr:spPr>
        <a:xfrm>
          <a:off x="16370300" y="680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118110</xdr:rowOff>
    </xdr:from>
    <xdr:to xmlns:xdr="http://schemas.openxmlformats.org/drawingml/2006/spreadsheetDrawing">
      <xdr:col>86</xdr:col>
      <xdr:colOff>25400</xdr:colOff>
      <xdr:row>39</xdr:row>
      <xdr:rowOff>118110</xdr:rowOff>
    </xdr:to>
    <xdr:cxnSp macro="">
      <xdr:nvCxnSpPr>
        <xdr:cNvPr id="508" name="直線コネクタ 507"/>
        <xdr:cNvCxnSpPr/>
      </xdr:nvCxnSpPr>
      <xdr:spPr>
        <a:xfrm>
          <a:off x="16230600" y="680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164465</xdr:rowOff>
    </xdr:from>
    <xdr:ext cx="598805" cy="259080"/>
    <xdr:sp macro="" textlink="">
      <xdr:nvSpPr>
        <xdr:cNvPr id="509" name="消防費最大値テキスト"/>
        <xdr:cNvSpPr txBox="1"/>
      </xdr:nvSpPr>
      <xdr:spPr>
        <a:xfrm>
          <a:off x="16370300" y="4965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117,710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46355</xdr:rowOff>
    </xdr:from>
    <xdr:to xmlns:xdr="http://schemas.openxmlformats.org/drawingml/2006/spreadsheetDrawing">
      <xdr:col>86</xdr:col>
      <xdr:colOff>25400</xdr:colOff>
      <xdr:row>30</xdr:row>
      <xdr:rowOff>46355</xdr:rowOff>
    </xdr:to>
    <xdr:cxnSp macro="">
      <xdr:nvCxnSpPr>
        <xdr:cNvPr id="510" name="直線コネクタ 509"/>
        <xdr:cNvCxnSpPr/>
      </xdr:nvCxnSpPr>
      <xdr:spPr>
        <a:xfrm>
          <a:off x="16230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104775</xdr:rowOff>
    </xdr:from>
    <xdr:to xmlns:xdr="http://schemas.openxmlformats.org/drawingml/2006/spreadsheetDrawing">
      <xdr:col>85</xdr:col>
      <xdr:colOff>127000</xdr:colOff>
      <xdr:row>38</xdr:row>
      <xdr:rowOff>106680</xdr:rowOff>
    </xdr:to>
    <xdr:cxnSp macro="">
      <xdr:nvCxnSpPr>
        <xdr:cNvPr id="511" name="直線コネクタ 510"/>
        <xdr:cNvCxnSpPr/>
      </xdr:nvCxnSpPr>
      <xdr:spPr>
        <a:xfrm>
          <a:off x="15481300" y="66198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158750</xdr:rowOff>
    </xdr:from>
    <xdr:ext cx="534670" cy="259080"/>
    <xdr:sp macro="" textlink="">
      <xdr:nvSpPr>
        <xdr:cNvPr id="512" name="消防費平均値テキスト"/>
        <xdr:cNvSpPr txBox="1"/>
      </xdr:nvSpPr>
      <xdr:spPr>
        <a:xfrm>
          <a:off x="16370300" y="6330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177800</xdr:colOff>
      <xdr:row>38</xdr:row>
      <xdr:rowOff>66040</xdr:rowOff>
    </xdr:to>
    <xdr:sp macro="" textlink="">
      <xdr:nvSpPr>
        <xdr:cNvPr id="513" name="フローチャート: 判断 512"/>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104775</xdr:rowOff>
    </xdr:from>
    <xdr:to xmlns:xdr="http://schemas.openxmlformats.org/drawingml/2006/spreadsheetDrawing">
      <xdr:col>81</xdr:col>
      <xdr:colOff>50800</xdr:colOff>
      <xdr:row>38</xdr:row>
      <xdr:rowOff>136525</xdr:rowOff>
    </xdr:to>
    <xdr:cxnSp macro="">
      <xdr:nvCxnSpPr>
        <xdr:cNvPr id="514" name="直線コネクタ 513"/>
        <xdr:cNvCxnSpPr/>
      </xdr:nvCxnSpPr>
      <xdr:spPr>
        <a:xfrm flipV="1">
          <a:off x="14592300" y="66198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149225</xdr:rowOff>
    </xdr:from>
    <xdr:to xmlns:xdr="http://schemas.openxmlformats.org/drawingml/2006/spreadsheetDrawing">
      <xdr:col>81</xdr:col>
      <xdr:colOff>101600</xdr:colOff>
      <xdr:row>38</xdr:row>
      <xdr:rowOff>79375</xdr:rowOff>
    </xdr:to>
    <xdr:sp macro="" textlink="">
      <xdr:nvSpPr>
        <xdr:cNvPr id="515" name="フローチャート: 判断 514"/>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95885</xdr:rowOff>
    </xdr:from>
    <xdr:ext cx="534035" cy="259080"/>
    <xdr:sp macro="" textlink="">
      <xdr:nvSpPr>
        <xdr:cNvPr id="516" name="テキスト ボックス 515"/>
        <xdr:cNvSpPr txBox="1"/>
      </xdr:nvSpPr>
      <xdr:spPr>
        <a:xfrm>
          <a:off x="15213965" y="6268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19050</xdr:rowOff>
    </xdr:from>
    <xdr:to xmlns:xdr="http://schemas.openxmlformats.org/drawingml/2006/spreadsheetDrawing">
      <xdr:col>76</xdr:col>
      <xdr:colOff>114300</xdr:colOff>
      <xdr:row>38</xdr:row>
      <xdr:rowOff>136525</xdr:rowOff>
    </xdr:to>
    <xdr:cxnSp macro="">
      <xdr:nvCxnSpPr>
        <xdr:cNvPr id="517" name="直線コネクタ 516"/>
        <xdr:cNvCxnSpPr/>
      </xdr:nvCxnSpPr>
      <xdr:spPr>
        <a:xfrm>
          <a:off x="13703300" y="653415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9525</xdr:rowOff>
    </xdr:from>
    <xdr:to xmlns:xdr="http://schemas.openxmlformats.org/drawingml/2006/spreadsheetDrawing">
      <xdr:col>76</xdr:col>
      <xdr:colOff>165100</xdr:colOff>
      <xdr:row>38</xdr:row>
      <xdr:rowOff>111125</xdr:rowOff>
    </xdr:to>
    <xdr:sp macro="" textlink="">
      <xdr:nvSpPr>
        <xdr:cNvPr id="518" name="フローチャート: 判断 517"/>
        <xdr:cNvSpPr/>
      </xdr:nvSpPr>
      <xdr:spPr>
        <a:xfrm>
          <a:off x="14541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127635</xdr:rowOff>
    </xdr:from>
    <xdr:ext cx="534035" cy="259080"/>
    <xdr:sp macro="" textlink="">
      <xdr:nvSpPr>
        <xdr:cNvPr id="519" name="テキスト ボックス 518"/>
        <xdr:cNvSpPr txBox="1"/>
      </xdr:nvSpPr>
      <xdr:spPr>
        <a:xfrm>
          <a:off x="14324965" y="629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19050</xdr:rowOff>
    </xdr:from>
    <xdr:to xmlns:xdr="http://schemas.openxmlformats.org/drawingml/2006/spreadsheetDrawing">
      <xdr:col>71</xdr:col>
      <xdr:colOff>177800</xdr:colOff>
      <xdr:row>39</xdr:row>
      <xdr:rowOff>40640</xdr:rowOff>
    </xdr:to>
    <xdr:cxnSp macro="">
      <xdr:nvCxnSpPr>
        <xdr:cNvPr id="520" name="直線コネクタ 519"/>
        <xdr:cNvCxnSpPr/>
      </xdr:nvCxnSpPr>
      <xdr:spPr>
        <a:xfrm flipV="1">
          <a:off x="12814300" y="65341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153035</xdr:rowOff>
    </xdr:to>
    <xdr:sp macro="" textlink="">
      <xdr:nvSpPr>
        <xdr:cNvPr id="521" name="フローチャート: 判断 520"/>
        <xdr:cNvSpPr/>
      </xdr:nvSpPr>
      <xdr:spPr>
        <a:xfrm>
          <a:off x="13652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169545</xdr:rowOff>
    </xdr:from>
    <xdr:ext cx="534035" cy="258445"/>
    <xdr:sp macro="" textlink="">
      <xdr:nvSpPr>
        <xdr:cNvPr id="522" name="テキスト ボックス 521"/>
        <xdr:cNvSpPr txBox="1"/>
      </xdr:nvSpPr>
      <xdr:spPr>
        <a:xfrm>
          <a:off x="13435965" y="617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136525</xdr:rowOff>
    </xdr:from>
    <xdr:to xmlns:xdr="http://schemas.openxmlformats.org/drawingml/2006/spreadsheetDrawing">
      <xdr:col>67</xdr:col>
      <xdr:colOff>101600</xdr:colOff>
      <xdr:row>38</xdr:row>
      <xdr:rowOff>66675</xdr:rowOff>
    </xdr:to>
    <xdr:sp macro="" textlink="">
      <xdr:nvSpPr>
        <xdr:cNvPr id="523" name="フローチャート: 判断 522"/>
        <xdr:cNvSpPr/>
      </xdr:nvSpPr>
      <xdr:spPr>
        <a:xfrm>
          <a:off x="12763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83185</xdr:rowOff>
    </xdr:from>
    <xdr:ext cx="534035" cy="259080"/>
    <xdr:sp macro="" textlink="">
      <xdr:nvSpPr>
        <xdr:cNvPr id="524" name="テキスト ボックス 523"/>
        <xdr:cNvSpPr txBox="1"/>
      </xdr:nvSpPr>
      <xdr:spPr>
        <a:xfrm>
          <a:off x="12546965"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55880</xdr:rowOff>
    </xdr:from>
    <xdr:to xmlns:xdr="http://schemas.openxmlformats.org/drawingml/2006/spreadsheetDrawing">
      <xdr:col>85</xdr:col>
      <xdr:colOff>177800</xdr:colOff>
      <xdr:row>38</xdr:row>
      <xdr:rowOff>157480</xdr:rowOff>
    </xdr:to>
    <xdr:sp macro="" textlink="">
      <xdr:nvSpPr>
        <xdr:cNvPr id="530" name="楕円 529"/>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34290</xdr:rowOff>
    </xdr:from>
    <xdr:ext cx="534670" cy="259080"/>
    <xdr:sp macro="" textlink="">
      <xdr:nvSpPr>
        <xdr:cNvPr id="531" name="消防費該当値テキスト"/>
        <xdr:cNvSpPr txBox="1"/>
      </xdr:nvSpPr>
      <xdr:spPr>
        <a:xfrm>
          <a:off x="16370300" y="6549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32" name="楕円 531"/>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146685</xdr:rowOff>
    </xdr:from>
    <xdr:ext cx="534035" cy="258445"/>
    <xdr:sp macro="" textlink="">
      <xdr:nvSpPr>
        <xdr:cNvPr id="533" name="テキスト ボックス 532"/>
        <xdr:cNvSpPr txBox="1"/>
      </xdr:nvSpPr>
      <xdr:spPr>
        <a:xfrm>
          <a:off x="15213965" y="6661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86360</xdr:rowOff>
    </xdr:from>
    <xdr:to xmlns:xdr="http://schemas.openxmlformats.org/drawingml/2006/spreadsheetDrawing">
      <xdr:col>76</xdr:col>
      <xdr:colOff>165100</xdr:colOff>
      <xdr:row>39</xdr:row>
      <xdr:rowOff>15875</xdr:rowOff>
    </xdr:to>
    <xdr:sp macro="" textlink="">
      <xdr:nvSpPr>
        <xdr:cNvPr id="534" name="楕円 533"/>
        <xdr:cNvSpPr/>
      </xdr:nvSpPr>
      <xdr:spPr>
        <a:xfrm>
          <a:off x="14541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6985</xdr:rowOff>
    </xdr:from>
    <xdr:ext cx="534035" cy="258445"/>
    <xdr:sp macro="" textlink="">
      <xdr:nvSpPr>
        <xdr:cNvPr id="535" name="テキスト ボックス 534"/>
        <xdr:cNvSpPr txBox="1"/>
      </xdr:nvSpPr>
      <xdr:spPr>
        <a:xfrm>
          <a:off x="14324965" y="6693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139700</xdr:rowOff>
    </xdr:from>
    <xdr:to xmlns:xdr="http://schemas.openxmlformats.org/drawingml/2006/spreadsheetDrawing">
      <xdr:col>72</xdr:col>
      <xdr:colOff>38100</xdr:colOff>
      <xdr:row>38</xdr:row>
      <xdr:rowOff>69850</xdr:rowOff>
    </xdr:to>
    <xdr:sp macro="" textlink="">
      <xdr:nvSpPr>
        <xdr:cNvPr id="536" name="楕円 535"/>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60960</xdr:rowOff>
    </xdr:from>
    <xdr:ext cx="534035" cy="259080"/>
    <xdr:sp macro="" textlink="">
      <xdr:nvSpPr>
        <xdr:cNvPr id="537" name="テキスト ボックス 536"/>
        <xdr:cNvSpPr txBox="1"/>
      </xdr:nvSpPr>
      <xdr:spPr>
        <a:xfrm>
          <a:off x="13435965" y="657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38" name="楕円 537"/>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82550</xdr:rowOff>
    </xdr:from>
    <xdr:ext cx="534035" cy="259080"/>
    <xdr:sp macro="" textlink="">
      <xdr:nvSpPr>
        <xdr:cNvPr id="539" name="テキスト ボックス 538"/>
        <xdr:cNvSpPr txBox="1"/>
      </xdr:nvSpPr>
      <xdr:spPr>
        <a:xfrm>
          <a:off x="12546965" y="676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8" name="テキスト ボックス 54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0" name="直線コネクタ 549"/>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8285" cy="259080"/>
    <xdr:sp macro="" textlink="">
      <xdr:nvSpPr>
        <xdr:cNvPr id="551" name="テキスト ボックス 550"/>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2" name="直線コネクタ 551"/>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995" cy="258445"/>
    <xdr:sp macro="" textlink="">
      <xdr:nvSpPr>
        <xdr:cNvPr id="553" name="テキスト ボックス 552"/>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4" name="直線コネクタ 553"/>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4995" cy="259080"/>
    <xdr:sp macro="" textlink="">
      <xdr:nvSpPr>
        <xdr:cNvPr id="555" name="テキスト ボックス 554"/>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6" name="直線コネクタ 555"/>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57" name="テキスト ボックス 556"/>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58" name="直線コネクタ 557"/>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59" name="テキスト ボックス 558"/>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0" name="直線コネクタ 559"/>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61" name="テキスト ボックス 560"/>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3" name="テキスト ボックス 562"/>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142240</xdr:rowOff>
    </xdr:from>
    <xdr:to xmlns:xdr="http://schemas.openxmlformats.org/drawingml/2006/spreadsheetDrawing">
      <xdr:col>85</xdr:col>
      <xdr:colOff>126365</xdr:colOff>
      <xdr:row>58</xdr:row>
      <xdr:rowOff>120650</xdr:rowOff>
    </xdr:to>
    <xdr:cxnSp macro="">
      <xdr:nvCxnSpPr>
        <xdr:cNvPr id="565" name="直線コネクタ 564"/>
        <xdr:cNvCxnSpPr/>
      </xdr:nvCxnSpPr>
      <xdr:spPr>
        <a:xfrm flipV="1">
          <a:off x="16317595" y="871474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123825</xdr:rowOff>
    </xdr:from>
    <xdr:ext cx="534670" cy="258445"/>
    <xdr:sp macro="" textlink="">
      <xdr:nvSpPr>
        <xdr:cNvPr id="566" name="教育費最小値テキスト"/>
        <xdr:cNvSpPr txBox="1"/>
      </xdr:nvSpPr>
      <xdr:spPr>
        <a:xfrm>
          <a:off x="16370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67" name="直線コネクタ 566"/>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88900</xdr:rowOff>
    </xdr:from>
    <xdr:ext cx="598805" cy="258445"/>
    <xdr:sp macro="" textlink="">
      <xdr:nvSpPr>
        <xdr:cNvPr id="568" name="教育費最大値テキスト"/>
        <xdr:cNvSpPr txBox="1"/>
      </xdr:nvSpPr>
      <xdr:spPr>
        <a:xfrm>
          <a:off x="16370300" y="8489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459,301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142240</xdr:rowOff>
    </xdr:from>
    <xdr:to xmlns:xdr="http://schemas.openxmlformats.org/drawingml/2006/spreadsheetDrawing">
      <xdr:col>86</xdr:col>
      <xdr:colOff>25400</xdr:colOff>
      <xdr:row>50</xdr:row>
      <xdr:rowOff>142240</xdr:rowOff>
    </xdr:to>
    <xdr:cxnSp macro="">
      <xdr:nvCxnSpPr>
        <xdr:cNvPr id="569" name="直線コネクタ 568"/>
        <xdr:cNvCxnSpPr/>
      </xdr:nvCxnSpPr>
      <xdr:spPr>
        <a:xfrm>
          <a:off x="16230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155575</xdr:rowOff>
    </xdr:from>
    <xdr:to xmlns:xdr="http://schemas.openxmlformats.org/drawingml/2006/spreadsheetDrawing">
      <xdr:col>85</xdr:col>
      <xdr:colOff>127000</xdr:colOff>
      <xdr:row>58</xdr:row>
      <xdr:rowOff>27940</xdr:rowOff>
    </xdr:to>
    <xdr:cxnSp macro="">
      <xdr:nvCxnSpPr>
        <xdr:cNvPr id="570" name="直線コネクタ 569"/>
        <xdr:cNvCxnSpPr/>
      </xdr:nvCxnSpPr>
      <xdr:spPr>
        <a:xfrm>
          <a:off x="15481300" y="992822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93345</xdr:rowOff>
    </xdr:from>
    <xdr:ext cx="534670" cy="259080"/>
    <xdr:sp macro="" textlink="">
      <xdr:nvSpPr>
        <xdr:cNvPr id="571" name="教育費平均値テキスト"/>
        <xdr:cNvSpPr txBox="1"/>
      </xdr:nvSpPr>
      <xdr:spPr>
        <a:xfrm>
          <a:off x="16370300" y="9694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70485</xdr:rowOff>
    </xdr:from>
    <xdr:to xmlns:xdr="http://schemas.openxmlformats.org/drawingml/2006/spreadsheetDrawing">
      <xdr:col>85</xdr:col>
      <xdr:colOff>177800</xdr:colOff>
      <xdr:row>58</xdr:row>
      <xdr:rowOff>635</xdr:rowOff>
    </xdr:to>
    <xdr:sp macro="" textlink="">
      <xdr:nvSpPr>
        <xdr:cNvPr id="572" name="フローチャート: 判断 571"/>
        <xdr:cNvSpPr/>
      </xdr:nvSpPr>
      <xdr:spPr>
        <a:xfrm>
          <a:off x="162687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132715</xdr:rowOff>
    </xdr:from>
    <xdr:to xmlns:xdr="http://schemas.openxmlformats.org/drawingml/2006/spreadsheetDrawing">
      <xdr:col>81</xdr:col>
      <xdr:colOff>50800</xdr:colOff>
      <xdr:row>57</xdr:row>
      <xdr:rowOff>155575</xdr:rowOff>
    </xdr:to>
    <xdr:cxnSp macro="">
      <xdr:nvCxnSpPr>
        <xdr:cNvPr id="573" name="直線コネクタ 572"/>
        <xdr:cNvCxnSpPr/>
      </xdr:nvCxnSpPr>
      <xdr:spPr>
        <a:xfrm>
          <a:off x="14592300" y="99053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95885</xdr:rowOff>
    </xdr:from>
    <xdr:to xmlns:xdr="http://schemas.openxmlformats.org/drawingml/2006/spreadsheetDrawing">
      <xdr:col>81</xdr:col>
      <xdr:colOff>101600</xdr:colOff>
      <xdr:row>58</xdr:row>
      <xdr:rowOff>26035</xdr:rowOff>
    </xdr:to>
    <xdr:sp macro="" textlink="">
      <xdr:nvSpPr>
        <xdr:cNvPr id="574" name="フローチャート: 判断 573"/>
        <xdr:cNvSpPr/>
      </xdr:nvSpPr>
      <xdr:spPr>
        <a:xfrm>
          <a:off x="15430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42545</xdr:rowOff>
    </xdr:from>
    <xdr:ext cx="534035" cy="258445"/>
    <xdr:sp macro="" textlink="">
      <xdr:nvSpPr>
        <xdr:cNvPr id="575" name="テキスト ボックス 574"/>
        <xdr:cNvSpPr txBox="1"/>
      </xdr:nvSpPr>
      <xdr:spPr>
        <a:xfrm>
          <a:off x="1521396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132715</xdr:rowOff>
    </xdr:from>
    <xdr:to xmlns:xdr="http://schemas.openxmlformats.org/drawingml/2006/spreadsheetDrawing">
      <xdr:col>76</xdr:col>
      <xdr:colOff>114300</xdr:colOff>
      <xdr:row>58</xdr:row>
      <xdr:rowOff>26035</xdr:rowOff>
    </xdr:to>
    <xdr:cxnSp macro="">
      <xdr:nvCxnSpPr>
        <xdr:cNvPr id="576" name="直線コネクタ 575"/>
        <xdr:cNvCxnSpPr/>
      </xdr:nvCxnSpPr>
      <xdr:spPr>
        <a:xfrm flipV="1">
          <a:off x="13703300" y="990536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118110</xdr:rowOff>
    </xdr:from>
    <xdr:to xmlns:xdr="http://schemas.openxmlformats.org/drawingml/2006/spreadsheetDrawing">
      <xdr:col>76</xdr:col>
      <xdr:colOff>165100</xdr:colOff>
      <xdr:row>58</xdr:row>
      <xdr:rowOff>48260</xdr:rowOff>
    </xdr:to>
    <xdr:sp macro="" textlink="">
      <xdr:nvSpPr>
        <xdr:cNvPr id="577" name="フローチャート: 判断 576"/>
        <xdr:cNvSpPr/>
      </xdr:nvSpPr>
      <xdr:spPr>
        <a:xfrm>
          <a:off x="14541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39370</xdr:rowOff>
    </xdr:from>
    <xdr:ext cx="534035" cy="259080"/>
    <xdr:sp macro="" textlink="">
      <xdr:nvSpPr>
        <xdr:cNvPr id="578" name="テキスト ボックス 577"/>
        <xdr:cNvSpPr txBox="1"/>
      </xdr:nvSpPr>
      <xdr:spPr>
        <a:xfrm>
          <a:off x="14324965" y="9983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26035</xdr:rowOff>
    </xdr:from>
    <xdr:to xmlns:xdr="http://schemas.openxmlformats.org/drawingml/2006/spreadsheetDrawing">
      <xdr:col>71</xdr:col>
      <xdr:colOff>177800</xdr:colOff>
      <xdr:row>58</xdr:row>
      <xdr:rowOff>88265</xdr:rowOff>
    </xdr:to>
    <xdr:cxnSp macro="">
      <xdr:nvCxnSpPr>
        <xdr:cNvPr id="579" name="直線コネクタ 578"/>
        <xdr:cNvCxnSpPr/>
      </xdr:nvCxnSpPr>
      <xdr:spPr>
        <a:xfrm flipV="1">
          <a:off x="12814300" y="997013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130810</xdr:rowOff>
    </xdr:from>
    <xdr:to xmlns:xdr="http://schemas.openxmlformats.org/drawingml/2006/spreadsheetDrawing">
      <xdr:col>72</xdr:col>
      <xdr:colOff>38100</xdr:colOff>
      <xdr:row>58</xdr:row>
      <xdr:rowOff>60960</xdr:rowOff>
    </xdr:to>
    <xdr:sp macro="" textlink="">
      <xdr:nvSpPr>
        <xdr:cNvPr id="580" name="フローチャート: 判断 579"/>
        <xdr:cNvSpPr/>
      </xdr:nvSpPr>
      <xdr:spPr>
        <a:xfrm>
          <a:off x="13652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77470</xdr:rowOff>
    </xdr:from>
    <xdr:ext cx="534035" cy="258445"/>
    <xdr:sp macro="" textlink="">
      <xdr:nvSpPr>
        <xdr:cNvPr id="581" name="テキスト ボックス 580"/>
        <xdr:cNvSpPr txBox="1"/>
      </xdr:nvSpPr>
      <xdr:spPr>
        <a:xfrm>
          <a:off x="13435965" y="9678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151130</xdr:rowOff>
    </xdr:from>
    <xdr:to xmlns:xdr="http://schemas.openxmlformats.org/drawingml/2006/spreadsheetDrawing">
      <xdr:col>67</xdr:col>
      <xdr:colOff>101600</xdr:colOff>
      <xdr:row>58</xdr:row>
      <xdr:rowOff>81280</xdr:rowOff>
    </xdr:to>
    <xdr:sp macro="" textlink="">
      <xdr:nvSpPr>
        <xdr:cNvPr id="582" name="フローチャート: 判断 581"/>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97790</xdr:rowOff>
    </xdr:from>
    <xdr:ext cx="534035" cy="258445"/>
    <xdr:sp macro="" textlink="">
      <xdr:nvSpPr>
        <xdr:cNvPr id="583" name="テキスト ボックス 582"/>
        <xdr:cNvSpPr txBox="1"/>
      </xdr:nvSpPr>
      <xdr:spPr>
        <a:xfrm>
          <a:off x="12546965" y="9698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148590</xdr:rowOff>
    </xdr:from>
    <xdr:to xmlns:xdr="http://schemas.openxmlformats.org/drawingml/2006/spreadsheetDrawing">
      <xdr:col>85</xdr:col>
      <xdr:colOff>177800</xdr:colOff>
      <xdr:row>58</xdr:row>
      <xdr:rowOff>78740</xdr:rowOff>
    </xdr:to>
    <xdr:sp macro="" textlink="">
      <xdr:nvSpPr>
        <xdr:cNvPr id="589" name="楕円 588"/>
        <xdr:cNvSpPr/>
      </xdr:nvSpPr>
      <xdr:spPr>
        <a:xfrm>
          <a:off x="16268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63500</xdr:rowOff>
    </xdr:from>
    <xdr:ext cx="534670" cy="258445"/>
    <xdr:sp macro="" textlink="">
      <xdr:nvSpPr>
        <xdr:cNvPr id="590" name="教育費該当値テキスト"/>
        <xdr:cNvSpPr txBox="1"/>
      </xdr:nvSpPr>
      <xdr:spPr>
        <a:xfrm>
          <a:off x="16370300" y="9836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104775</xdr:rowOff>
    </xdr:from>
    <xdr:to xmlns:xdr="http://schemas.openxmlformats.org/drawingml/2006/spreadsheetDrawing">
      <xdr:col>81</xdr:col>
      <xdr:colOff>101600</xdr:colOff>
      <xdr:row>58</xdr:row>
      <xdr:rowOff>34925</xdr:rowOff>
    </xdr:to>
    <xdr:sp macro="" textlink="">
      <xdr:nvSpPr>
        <xdr:cNvPr id="591" name="楕円 590"/>
        <xdr:cNvSpPr/>
      </xdr:nvSpPr>
      <xdr:spPr>
        <a:xfrm>
          <a:off x="15430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26035</xdr:rowOff>
    </xdr:from>
    <xdr:ext cx="534035" cy="259080"/>
    <xdr:sp macro="" textlink="">
      <xdr:nvSpPr>
        <xdr:cNvPr id="592" name="テキスト ボックス 591"/>
        <xdr:cNvSpPr txBox="1"/>
      </xdr:nvSpPr>
      <xdr:spPr>
        <a:xfrm>
          <a:off x="15213965" y="9970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81915</xdr:rowOff>
    </xdr:from>
    <xdr:to xmlns:xdr="http://schemas.openxmlformats.org/drawingml/2006/spreadsheetDrawing">
      <xdr:col>76</xdr:col>
      <xdr:colOff>165100</xdr:colOff>
      <xdr:row>58</xdr:row>
      <xdr:rowOff>12065</xdr:rowOff>
    </xdr:to>
    <xdr:sp macro="" textlink="">
      <xdr:nvSpPr>
        <xdr:cNvPr id="593" name="楕円 592"/>
        <xdr:cNvSpPr/>
      </xdr:nvSpPr>
      <xdr:spPr>
        <a:xfrm>
          <a:off x="14541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29210</xdr:rowOff>
    </xdr:from>
    <xdr:ext cx="534035" cy="258445"/>
    <xdr:sp macro="" textlink="">
      <xdr:nvSpPr>
        <xdr:cNvPr id="594" name="テキスト ボックス 593"/>
        <xdr:cNvSpPr txBox="1"/>
      </xdr:nvSpPr>
      <xdr:spPr>
        <a:xfrm>
          <a:off x="14324965" y="9630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146685</xdr:rowOff>
    </xdr:from>
    <xdr:to xmlns:xdr="http://schemas.openxmlformats.org/drawingml/2006/spreadsheetDrawing">
      <xdr:col>72</xdr:col>
      <xdr:colOff>38100</xdr:colOff>
      <xdr:row>58</xdr:row>
      <xdr:rowOff>76835</xdr:rowOff>
    </xdr:to>
    <xdr:sp macro="" textlink="">
      <xdr:nvSpPr>
        <xdr:cNvPr id="595" name="楕円 594"/>
        <xdr:cNvSpPr/>
      </xdr:nvSpPr>
      <xdr:spPr>
        <a:xfrm>
          <a:off x="13652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67945</xdr:rowOff>
    </xdr:from>
    <xdr:ext cx="534035" cy="258445"/>
    <xdr:sp macro="" textlink="">
      <xdr:nvSpPr>
        <xdr:cNvPr id="596" name="テキスト ボックス 595"/>
        <xdr:cNvSpPr txBox="1"/>
      </xdr:nvSpPr>
      <xdr:spPr>
        <a:xfrm>
          <a:off x="13435965" y="10012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37465</xdr:rowOff>
    </xdr:from>
    <xdr:to xmlns:xdr="http://schemas.openxmlformats.org/drawingml/2006/spreadsheetDrawing">
      <xdr:col>67</xdr:col>
      <xdr:colOff>101600</xdr:colOff>
      <xdr:row>58</xdr:row>
      <xdr:rowOff>139065</xdr:rowOff>
    </xdr:to>
    <xdr:sp macro="" textlink="">
      <xdr:nvSpPr>
        <xdr:cNvPr id="597" name="楕円 596"/>
        <xdr:cNvSpPr/>
      </xdr:nvSpPr>
      <xdr:spPr>
        <a:xfrm>
          <a:off x="12763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130175</xdr:rowOff>
    </xdr:from>
    <xdr:ext cx="534035" cy="259080"/>
    <xdr:sp macro="" textlink="">
      <xdr:nvSpPr>
        <xdr:cNvPr id="598" name="テキスト ボックス 597"/>
        <xdr:cNvSpPr txBox="1"/>
      </xdr:nvSpPr>
      <xdr:spPr>
        <a:xfrm>
          <a:off x="12546965" y="10074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7" name="テキスト ボックス 60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9" name="直線コネクタ 60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0" name="テキスト ボックス 609"/>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1" name="直線コネクタ 61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12" name="テキスト ボックス 611"/>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3" name="直線コネクタ 61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4" name="テキスト ボックス 613"/>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5" name="直線コネクタ 61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6" name="テキスト ボックス 615"/>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8" name="テキスト ボックス 61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78740</xdr:rowOff>
    </xdr:from>
    <xdr:to xmlns:xdr="http://schemas.openxmlformats.org/drawingml/2006/spreadsheetDrawing">
      <xdr:col>85</xdr:col>
      <xdr:colOff>126365</xdr:colOff>
      <xdr:row>78</xdr:row>
      <xdr:rowOff>139700</xdr:rowOff>
    </xdr:to>
    <xdr:cxnSp macro="">
      <xdr:nvCxnSpPr>
        <xdr:cNvPr id="620" name="直線コネクタ 619"/>
        <xdr:cNvCxnSpPr/>
      </xdr:nvCxnSpPr>
      <xdr:spPr>
        <a:xfrm flipV="1">
          <a:off x="16317595" y="12080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1"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2" name="直線コネクタ 62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25400</xdr:rowOff>
    </xdr:from>
    <xdr:ext cx="598805" cy="259080"/>
    <xdr:sp macro="" textlink="">
      <xdr:nvSpPr>
        <xdr:cNvPr id="623" name="災害復旧費最大値テキスト"/>
        <xdr:cNvSpPr txBox="1"/>
      </xdr:nvSpPr>
      <xdr:spPr>
        <a:xfrm>
          <a:off x="163703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313,402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78740</xdr:rowOff>
    </xdr:from>
    <xdr:to xmlns:xdr="http://schemas.openxmlformats.org/drawingml/2006/spreadsheetDrawing">
      <xdr:col>86</xdr:col>
      <xdr:colOff>25400</xdr:colOff>
      <xdr:row>70</xdr:row>
      <xdr:rowOff>78740</xdr:rowOff>
    </xdr:to>
    <xdr:cxnSp macro="">
      <xdr:nvCxnSpPr>
        <xdr:cNvPr id="624" name="直線コネクタ 623"/>
        <xdr:cNvCxnSpPr/>
      </xdr:nvCxnSpPr>
      <xdr:spPr>
        <a:xfrm>
          <a:off x="16230600" y="1208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25" name="直線コネクタ 624"/>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41275</xdr:rowOff>
    </xdr:from>
    <xdr:ext cx="534670" cy="258445"/>
    <xdr:sp macro="" textlink="">
      <xdr:nvSpPr>
        <xdr:cNvPr id="626" name="災害復旧費平均値テキスト"/>
        <xdr:cNvSpPr txBox="1"/>
      </xdr:nvSpPr>
      <xdr:spPr>
        <a:xfrm>
          <a:off x="16370300" y="13242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18415</xdr:rowOff>
    </xdr:from>
    <xdr:to xmlns:xdr="http://schemas.openxmlformats.org/drawingml/2006/spreadsheetDrawing">
      <xdr:col>85</xdr:col>
      <xdr:colOff>177800</xdr:colOff>
      <xdr:row>78</xdr:row>
      <xdr:rowOff>120650</xdr:rowOff>
    </xdr:to>
    <xdr:sp macro="" textlink="">
      <xdr:nvSpPr>
        <xdr:cNvPr id="627" name="フローチャート: 判断 626"/>
        <xdr:cNvSpPr/>
      </xdr:nvSpPr>
      <xdr:spPr>
        <a:xfrm>
          <a:off x="162687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28" name="直線コネクタ 627"/>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24765</xdr:rowOff>
    </xdr:from>
    <xdr:to xmlns:xdr="http://schemas.openxmlformats.org/drawingml/2006/spreadsheetDrawing">
      <xdr:col>81</xdr:col>
      <xdr:colOff>101600</xdr:colOff>
      <xdr:row>78</xdr:row>
      <xdr:rowOff>126365</xdr:rowOff>
    </xdr:to>
    <xdr:sp macro="" textlink="">
      <xdr:nvSpPr>
        <xdr:cNvPr id="629" name="フローチャート: 判断 628"/>
        <xdr:cNvSpPr/>
      </xdr:nvSpPr>
      <xdr:spPr>
        <a:xfrm>
          <a:off x="1543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143510</xdr:rowOff>
    </xdr:from>
    <xdr:ext cx="534035" cy="258445"/>
    <xdr:sp macro="" textlink="">
      <xdr:nvSpPr>
        <xdr:cNvPr id="630" name="テキスト ボックス 629"/>
        <xdr:cNvSpPr txBox="1"/>
      </xdr:nvSpPr>
      <xdr:spPr>
        <a:xfrm>
          <a:off x="15213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1" name="直線コネクタ 630"/>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38735</xdr:rowOff>
    </xdr:from>
    <xdr:to xmlns:xdr="http://schemas.openxmlformats.org/drawingml/2006/spreadsheetDrawing">
      <xdr:col>76</xdr:col>
      <xdr:colOff>165100</xdr:colOff>
      <xdr:row>78</xdr:row>
      <xdr:rowOff>140335</xdr:rowOff>
    </xdr:to>
    <xdr:sp macro="" textlink="">
      <xdr:nvSpPr>
        <xdr:cNvPr id="632" name="フローチャート: 判断 631"/>
        <xdr:cNvSpPr/>
      </xdr:nvSpPr>
      <xdr:spPr>
        <a:xfrm>
          <a:off x="14541500" y="1341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156845</xdr:rowOff>
    </xdr:from>
    <xdr:ext cx="534035" cy="258445"/>
    <xdr:sp macro="" textlink="">
      <xdr:nvSpPr>
        <xdr:cNvPr id="633" name="テキスト ボックス 632"/>
        <xdr:cNvSpPr txBox="1"/>
      </xdr:nvSpPr>
      <xdr:spPr>
        <a:xfrm>
          <a:off x="14324965" y="13187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34" name="直線コネクタ 633"/>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41275</xdr:rowOff>
    </xdr:from>
    <xdr:to xmlns:xdr="http://schemas.openxmlformats.org/drawingml/2006/spreadsheetDrawing">
      <xdr:col>72</xdr:col>
      <xdr:colOff>38100</xdr:colOff>
      <xdr:row>78</xdr:row>
      <xdr:rowOff>143510</xdr:rowOff>
    </xdr:to>
    <xdr:sp macro="" textlink="">
      <xdr:nvSpPr>
        <xdr:cNvPr id="635" name="フローチャート: 判断 634"/>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159385</xdr:rowOff>
    </xdr:from>
    <xdr:ext cx="534035" cy="258445"/>
    <xdr:sp macro="" textlink="">
      <xdr:nvSpPr>
        <xdr:cNvPr id="636" name="テキスト ボックス 635"/>
        <xdr:cNvSpPr txBox="1"/>
      </xdr:nvSpPr>
      <xdr:spPr>
        <a:xfrm>
          <a:off x="13435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48895</xdr:rowOff>
    </xdr:from>
    <xdr:to xmlns:xdr="http://schemas.openxmlformats.org/drawingml/2006/spreadsheetDrawing">
      <xdr:col>67</xdr:col>
      <xdr:colOff>101600</xdr:colOff>
      <xdr:row>78</xdr:row>
      <xdr:rowOff>150495</xdr:rowOff>
    </xdr:to>
    <xdr:sp macro="" textlink="">
      <xdr:nvSpPr>
        <xdr:cNvPr id="637" name="フローチャート: 判断 636"/>
        <xdr:cNvSpPr/>
      </xdr:nvSpPr>
      <xdr:spPr>
        <a:xfrm>
          <a:off x="12763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167005</xdr:rowOff>
    </xdr:from>
    <xdr:ext cx="469265" cy="258445"/>
    <xdr:sp macro="" textlink="">
      <xdr:nvSpPr>
        <xdr:cNvPr id="638" name="テキスト ボックス 637"/>
        <xdr:cNvSpPr txBox="1"/>
      </xdr:nvSpPr>
      <xdr:spPr>
        <a:xfrm>
          <a:off x="12579350" y="1319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249555" cy="259080"/>
    <xdr:sp macro="" textlink="">
      <xdr:nvSpPr>
        <xdr:cNvPr id="645" name="災害復旧費該当値テキスト"/>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9080"/>
    <xdr:sp macro="" textlink="">
      <xdr:nvSpPr>
        <xdr:cNvPr id="647" name="テキスト ボックス 646"/>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8920" cy="259080"/>
    <xdr:sp macro="" textlink="">
      <xdr:nvSpPr>
        <xdr:cNvPr id="649" name="テキスト ボックス 648"/>
        <xdr:cNvSpPr txBox="1"/>
      </xdr:nvSpPr>
      <xdr:spPr>
        <a:xfrm>
          <a:off x="14467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8920" cy="259080"/>
    <xdr:sp macro="" textlink="">
      <xdr:nvSpPr>
        <xdr:cNvPr id="651" name="テキスト ボックス 650"/>
        <xdr:cNvSpPr txBox="1"/>
      </xdr:nvSpPr>
      <xdr:spPr>
        <a:xfrm>
          <a:off x="13578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8920" cy="259080"/>
    <xdr:sp macro="" textlink="">
      <xdr:nvSpPr>
        <xdr:cNvPr id="653" name="テキスト ボックス 652"/>
        <xdr:cNvSpPr txBox="1"/>
      </xdr:nvSpPr>
      <xdr:spPr>
        <a:xfrm>
          <a:off x="12689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2" name="テキスト ボックス 66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5" name="テキスト ボックス 66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7" name="テキスト ボックス 666"/>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9" name="テキスト ボックス 66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1" name="テキスト ボックス 67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3" name="テキスト ボックス 67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80645</xdr:rowOff>
    </xdr:from>
    <xdr:to xmlns:xdr="http://schemas.openxmlformats.org/drawingml/2006/spreadsheetDrawing">
      <xdr:col>85</xdr:col>
      <xdr:colOff>126365</xdr:colOff>
      <xdr:row>98</xdr:row>
      <xdr:rowOff>136525</xdr:rowOff>
    </xdr:to>
    <xdr:cxnSp macro="">
      <xdr:nvCxnSpPr>
        <xdr:cNvPr id="675" name="直線コネクタ 674"/>
        <xdr:cNvCxnSpPr/>
      </xdr:nvCxnSpPr>
      <xdr:spPr>
        <a:xfrm flipV="1">
          <a:off x="16317595" y="15854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76" name="公債費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77" name="直線コネクタ 676"/>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27305</xdr:rowOff>
    </xdr:from>
    <xdr:ext cx="598805" cy="259080"/>
    <xdr:sp macro="" textlink="">
      <xdr:nvSpPr>
        <xdr:cNvPr id="678" name="公債費最大値テキスト"/>
        <xdr:cNvSpPr txBox="1"/>
      </xdr:nvSpPr>
      <xdr:spPr>
        <a:xfrm>
          <a:off x="16370300" y="15629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237,969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80645</xdr:rowOff>
    </xdr:from>
    <xdr:to xmlns:xdr="http://schemas.openxmlformats.org/drawingml/2006/spreadsheetDrawing">
      <xdr:col>86</xdr:col>
      <xdr:colOff>25400</xdr:colOff>
      <xdr:row>92</xdr:row>
      <xdr:rowOff>80645</xdr:rowOff>
    </xdr:to>
    <xdr:cxnSp macro="">
      <xdr:nvCxnSpPr>
        <xdr:cNvPr id="679" name="直線コネクタ 678"/>
        <xdr:cNvCxnSpPr/>
      </xdr:nvCxnSpPr>
      <xdr:spPr>
        <a:xfrm>
          <a:off x="16230600" y="1585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104140</xdr:rowOff>
    </xdr:from>
    <xdr:to xmlns:xdr="http://schemas.openxmlformats.org/drawingml/2006/spreadsheetDrawing">
      <xdr:col>85</xdr:col>
      <xdr:colOff>127000</xdr:colOff>
      <xdr:row>95</xdr:row>
      <xdr:rowOff>116840</xdr:rowOff>
    </xdr:to>
    <xdr:cxnSp macro="">
      <xdr:nvCxnSpPr>
        <xdr:cNvPr id="680" name="直線コネクタ 679"/>
        <xdr:cNvCxnSpPr/>
      </xdr:nvCxnSpPr>
      <xdr:spPr>
        <a:xfrm>
          <a:off x="15481300" y="163918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20955</xdr:rowOff>
    </xdr:from>
    <xdr:ext cx="534670" cy="258445"/>
    <xdr:sp macro="" textlink="">
      <xdr:nvSpPr>
        <xdr:cNvPr id="681" name="公債費平均値テキスト"/>
        <xdr:cNvSpPr txBox="1"/>
      </xdr:nvSpPr>
      <xdr:spPr>
        <a:xfrm>
          <a:off x="16370300" y="16480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42545</xdr:rowOff>
    </xdr:from>
    <xdr:to xmlns:xdr="http://schemas.openxmlformats.org/drawingml/2006/spreadsheetDrawing">
      <xdr:col>85</xdr:col>
      <xdr:colOff>177800</xdr:colOff>
      <xdr:row>96</xdr:row>
      <xdr:rowOff>144145</xdr:rowOff>
    </xdr:to>
    <xdr:sp macro="" textlink="">
      <xdr:nvSpPr>
        <xdr:cNvPr id="682" name="フローチャート: 判断 681"/>
        <xdr:cNvSpPr/>
      </xdr:nvSpPr>
      <xdr:spPr>
        <a:xfrm>
          <a:off x="16268700" y="1650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104140</xdr:rowOff>
    </xdr:from>
    <xdr:to xmlns:xdr="http://schemas.openxmlformats.org/drawingml/2006/spreadsheetDrawing">
      <xdr:col>81</xdr:col>
      <xdr:colOff>50800</xdr:colOff>
      <xdr:row>95</xdr:row>
      <xdr:rowOff>109855</xdr:rowOff>
    </xdr:to>
    <xdr:cxnSp macro="">
      <xdr:nvCxnSpPr>
        <xdr:cNvPr id="683" name="直線コネクタ 682"/>
        <xdr:cNvCxnSpPr/>
      </xdr:nvCxnSpPr>
      <xdr:spPr>
        <a:xfrm flipV="1">
          <a:off x="14592300" y="16391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39370</xdr:rowOff>
    </xdr:from>
    <xdr:to xmlns:xdr="http://schemas.openxmlformats.org/drawingml/2006/spreadsheetDrawing">
      <xdr:col>81</xdr:col>
      <xdr:colOff>101600</xdr:colOff>
      <xdr:row>96</xdr:row>
      <xdr:rowOff>140970</xdr:rowOff>
    </xdr:to>
    <xdr:sp macro="" textlink="">
      <xdr:nvSpPr>
        <xdr:cNvPr id="684" name="フローチャート: 判断 683"/>
        <xdr:cNvSpPr/>
      </xdr:nvSpPr>
      <xdr:spPr>
        <a:xfrm>
          <a:off x="15430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132080</xdr:rowOff>
    </xdr:from>
    <xdr:ext cx="534035" cy="258445"/>
    <xdr:sp macro="" textlink="">
      <xdr:nvSpPr>
        <xdr:cNvPr id="685" name="テキスト ボックス 684"/>
        <xdr:cNvSpPr txBox="1"/>
      </xdr:nvSpPr>
      <xdr:spPr>
        <a:xfrm>
          <a:off x="15213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109855</xdr:rowOff>
    </xdr:from>
    <xdr:to xmlns:xdr="http://schemas.openxmlformats.org/drawingml/2006/spreadsheetDrawing">
      <xdr:col>76</xdr:col>
      <xdr:colOff>114300</xdr:colOff>
      <xdr:row>95</xdr:row>
      <xdr:rowOff>142240</xdr:rowOff>
    </xdr:to>
    <xdr:cxnSp macro="">
      <xdr:nvCxnSpPr>
        <xdr:cNvPr id="686" name="直線コネクタ 685"/>
        <xdr:cNvCxnSpPr/>
      </xdr:nvCxnSpPr>
      <xdr:spPr>
        <a:xfrm flipV="1">
          <a:off x="13703300" y="16397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57785</xdr:rowOff>
    </xdr:from>
    <xdr:to xmlns:xdr="http://schemas.openxmlformats.org/drawingml/2006/spreadsheetDrawing">
      <xdr:col>76</xdr:col>
      <xdr:colOff>165100</xdr:colOff>
      <xdr:row>96</xdr:row>
      <xdr:rowOff>159385</xdr:rowOff>
    </xdr:to>
    <xdr:sp macro="" textlink="">
      <xdr:nvSpPr>
        <xdr:cNvPr id="687" name="フローチャート: 判断 686"/>
        <xdr:cNvSpPr/>
      </xdr:nvSpPr>
      <xdr:spPr>
        <a:xfrm>
          <a:off x="14541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150495</xdr:rowOff>
    </xdr:from>
    <xdr:ext cx="534035" cy="259080"/>
    <xdr:sp macro="" textlink="">
      <xdr:nvSpPr>
        <xdr:cNvPr id="688" name="テキスト ボックス 687"/>
        <xdr:cNvSpPr txBox="1"/>
      </xdr:nvSpPr>
      <xdr:spPr>
        <a:xfrm>
          <a:off x="14324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142240</xdr:rowOff>
    </xdr:from>
    <xdr:to xmlns:xdr="http://schemas.openxmlformats.org/drawingml/2006/spreadsheetDrawing">
      <xdr:col>71</xdr:col>
      <xdr:colOff>177800</xdr:colOff>
      <xdr:row>95</xdr:row>
      <xdr:rowOff>144780</xdr:rowOff>
    </xdr:to>
    <xdr:cxnSp macro="">
      <xdr:nvCxnSpPr>
        <xdr:cNvPr id="689" name="直線コネクタ 688"/>
        <xdr:cNvCxnSpPr/>
      </xdr:nvCxnSpPr>
      <xdr:spPr>
        <a:xfrm flipV="1">
          <a:off x="12814300" y="16429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79375</xdr:rowOff>
    </xdr:from>
    <xdr:to xmlns:xdr="http://schemas.openxmlformats.org/drawingml/2006/spreadsheetDrawing">
      <xdr:col>72</xdr:col>
      <xdr:colOff>38100</xdr:colOff>
      <xdr:row>97</xdr:row>
      <xdr:rowOff>9525</xdr:rowOff>
    </xdr:to>
    <xdr:sp macro="" textlink="">
      <xdr:nvSpPr>
        <xdr:cNvPr id="690" name="フローチャート: 判断 689"/>
        <xdr:cNvSpPr/>
      </xdr:nvSpPr>
      <xdr:spPr>
        <a:xfrm>
          <a:off x="13652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xdr:rowOff>
    </xdr:from>
    <xdr:ext cx="534035" cy="259080"/>
    <xdr:sp macro="" textlink="">
      <xdr:nvSpPr>
        <xdr:cNvPr id="691" name="テキスト ボックス 690"/>
        <xdr:cNvSpPr txBox="1"/>
      </xdr:nvSpPr>
      <xdr:spPr>
        <a:xfrm>
          <a:off x="13435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88265</xdr:rowOff>
    </xdr:from>
    <xdr:to xmlns:xdr="http://schemas.openxmlformats.org/drawingml/2006/spreadsheetDrawing">
      <xdr:col>67</xdr:col>
      <xdr:colOff>101600</xdr:colOff>
      <xdr:row>97</xdr:row>
      <xdr:rowOff>18415</xdr:rowOff>
    </xdr:to>
    <xdr:sp macro="" textlink="">
      <xdr:nvSpPr>
        <xdr:cNvPr id="692" name="フローチャート: 判断 691"/>
        <xdr:cNvSpPr/>
      </xdr:nvSpPr>
      <xdr:spPr>
        <a:xfrm>
          <a:off x="12763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9525</xdr:rowOff>
    </xdr:from>
    <xdr:ext cx="534035" cy="258445"/>
    <xdr:sp macro="" textlink="">
      <xdr:nvSpPr>
        <xdr:cNvPr id="693" name="テキスト ボックス 692"/>
        <xdr:cNvSpPr txBox="1"/>
      </xdr:nvSpPr>
      <xdr:spPr>
        <a:xfrm>
          <a:off x="12546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66040</xdr:rowOff>
    </xdr:from>
    <xdr:to xmlns:xdr="http://schemas.openxmlformats.org/drawingml/2006/spreadsheetDrawing">
      <xdr:col>85</xdr:col>
      <xdr:colOff>177800</xdr:colOff>
      <xdr:row>95</xdr:row>
      <xdr:rowOff>167640</xdr:rowOff>
    </xdr:to>
    <xdr:sp macro="" textlink="">
      <xdr:nvSpPr>
        <xdr:cNvPr id="699" name="楕円 698"/>
        <xdr:cNvSpPr/>
      </xdr:nvSpPr>
      <xdr:spPr>
        <a:xfrm>
          <a:off x="16268700"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89535</xdr:rowOff>
    </xdr:from>
    <xdr:ext cx="598805" cy="258445"/>
    <xdr:sp macro="" textlink="">
      <xdr:nvSpPr>
        <xdr:cNvPr id="700" name="公債費該当値テキスト"/>
        <xdr:cNvSpPr txBox="1"/>
      </xdr:nvSpPr>
      <xdr:spPr>
        <a:xfrm>
          <a:off x="16370300" y="16205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53340</xdr:rowOff>
    </xdr:from>
    <xdr:to xmlns:xdr="http://schemas.openxmlformats.org/drawingml/2006/spreadsheetDrawing">
      <xdr:col>81</xdr:col>
      <xdr:colOff>101600</xdr:colOff>
      <xdr:row>95</xdr:row>
      <xdr:rowOff>154940</xdr:rowOff>
    </xdr:to>
    <xdr:sp macro="" textlink="">
      <xdr:nvSpPr>
        <xdr:cNvPr id="701" name="楕円 700"/>
        <xdr:cNvSpPr/>
      </xdr:nvSpPr>
      <xdr:spPr>
        <a:xfrm>
          <a:off x="154305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0</xdr:rowOff>
    </xdr:from>
    <xdr:ext cx="598170" cy="259080"/>
    <xdr:sp macro="" textlink="">
      <xdr:nvSpPr>
        <xdr:cNvPr id="702" name="テキスト ボックス 701"/>
        <xdr:cNvSpPr txBox="1"/>
      </xdr:nvSpPr>
      <xdr:spPr>
        <a:xfrm>
          <a:off x="15181580" y="16116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59055</xdr:rowOff>
    </xdr:from>
    <xdr:to xmlns:xdr="http://schemas.openxmlformats.org/drawingml/2006/spreadsheetDrawing">
      <xdr:col>76</xdr:col>
      <xdr:colOff>165100</xdr:colOff>
      <xdr:row>95</xdr:row>
      <xdr:rowOff>160655</xdr:rowOff>
    </xdr:to>
    <xdr:sp macro="" textlink="">
      <xdr:nvSpPr>
        <xdr:cNvPr id="703" name="楕円 702"/>
        <xdr:cNvSpPr/>
      </xdr:nvSpPr>
      <xdr:spPr>
        <a:xfrm>
          <a:off x="14541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6350</xdr:rowOff>
    </xdr:from>
    <xdr:ext cx="598170" cy="258445"/>
    <xdr:sp macro="" textlink="">
      <xdr:nvSpPr>
        <xdr:cNvPr id="704" name="テキスト ボックス 703"/>
        <xdr:cNvSpPr txBox="1"/>
      </xdr:nvSpPr>
      <xdr:spPr>
        <a:xfrm>
          <a:off x="14292580" y="16122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91440</xdr:rowOff>
    </xdr:from>
    <xdr:to xmlns:xdr="http://schemas.openxmlformats.org/drawingml/2006/spreadsheetDrawing">
      <xdr:col>72</xdr:col>
      <xdr:colOff>38100</xdr:colOff>
      <xdr:row>96</xdr:row>
      <xdr:rowOff>21590</xdr:rowOff>
    </xdr:to>
    <xdr:sp macro="" textlink="">
      <xdr:nvSpPr>
        <xdr:cNvPr id="705" name="楕円 704"/>
        <xdr:cNvSpPr/>
      </xdr:nvSpPr>
      <xdr:spPr>
        <a:xfrm>
          <a:off x="13652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38100</xdr:rowOff>
    </xdr:from>
    <xdr:ext cx="598170" cy="259080"/>
    <xdr:sp macro="" textlink="">
      <xdr:nvSpPr>
        <xdr:cNvPr id="706" name="テキスト ボックス 705"/>
        <xdr:cNvSpPr txBox="1"/>
      </xdr:nvSpPr>
      <xdr:spPr>
        <a:xfrm>
          <a:off x="13403580" y="16154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93980</xdr:rowOff>
    </xdr:from>
    <xdr:to xmlns:xdr="http://schemas.openxmlformats.org/drawingml/2006/spreadsheetDrawing">
      <xdr:col>67</xdr:col>
      <xdr:colOff>101600</xdr:colOff>
      <xdr:row>96</xdr:row>
      <xdr:rowOff>24130</xdr:rowOff>
    </xdr:to>
    <xdr:sp macro="" textlink="">
      <xdr:nvSpPr>
        <xdr:cNvPr id="707" name="楕円 706"/>
        <xdr:cNvSpPr/>
      </xdr:nvSpPr>
      <xdr:spPr>
        <a:xfrm>
          <a:off x="12763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40640</xdr:rowOff>
    </xdr:from>
    <xdr:ext cx="598170" cy="258445"/>
    <xdr:sp macro="" textlink="">
      <xdr:nvSpPr>
        <xdr:cNvPr id="708" name="テキスト ボックス 707"/>
        <xdr:cNvSpPr txBox="1"/>
      </xdr:nvSpPr>
      <xdr:spPr>
        <a:xfrm>
          <a:off x="12514580" y="16156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7" name="テキスト ボックス 71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0" name="テキスト ボックス 71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2" name="テキスト ボックス 72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4" name="テキスト ボックス 723"/>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0" name="テキスト ボックス 72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135255</xdr:rowOff>
    </xdr:from>
    <xdr:to xmlns:xdr="http://schemas.openxmlformats.org/drawingml/2006/spreadsheetDrawing">
      <xdr:col>116</xdr:col>
      <xdr:colOff>62865</xdr:colOff>
      <xdr:row>39</xdr:row>
      <xdr:rowOff>44450</xdr:rowOff>
    </xdr:to>
    <xdr:cxnSp macro="">
      <xdr:nvCxnSpPr>
        <xdr:cNvPr id="732" name="直線コネクタ 731"/>
        <xdr:cNvCxnSpPr/>
      </xdr:nvCxnSpPr>
      <xdr:spPr>
        <a:xfrm flipV="1">
          <a:off x="22159595" y="545020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63500</xdr:rowOff>
    </xdr:from>
    <xdr:ext cx="249555" cy="258445"/>
    <xdr:sp macro="" textlink="">
      <xdr:nvSpPr>
        <xdr:cNvPr id="733" name="諸支出金最小値テキスト"/>
        <xdr:cNvSpPr txBox="1"/>
      </xdr:nvSpPr>
      <xdr:spPr>
        <a:xfrm>
          <a:off x="22212300" y="67500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81915</xdr:rowOff>
    </xdr:from>
    <xdr:ext cx="534670" cy="259080"/>
    <xdr:sp macro="" textlink="">
      <xdr:nvSpPr>
        <xdr:cNvPr id="735" name="諸支出金最大値テキスト"/>
        <xdr:cNvSpPr txBox="1"/>
      </xdr:nvSpPr>
      <xdr:spPr>
        <a:xfrm>
          <a:off x="22212300" y="522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135255</xdr:rowOff>
    </xdr:from>
    <xdr:to xmlns:xdr="http://schemas.openxmlformats.org/drawingml/2006/spreadsheetDrawing">
      <xdr:col>116</xdr:col>
      <xdr:colOff>152400</xdr:colOff>
      <xdr:row>31</xdr:row>
      <xdr:rowOff>135255</xdr:rowOff>
    </xdr:to>
    <xdr:cxnSp macro="">
      <xdr:nvCxnSpPr>
        <xdr:cNvPr id="736" name="直線コネクタ 735"/>
        <xdr:cNvCxnSpPr/>
      </xdr:nvCxnSpPr>
      <xdr:spPr>
        <a:xfrm>
          <a:off x="22072600" y="545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7" name="直線コネクタ 73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152400</xdr:rowOff>
    </xdr:from>
    <xdr:ext cx="378460" cy="259080"/>
    <xdr:sp macro="" textlink="">
      <xdr:nvSpPr>
        <xdr:cNvPr id="738" name="諸支出金平均値テキスト"/>
        <xdr:cNvSpPr txBox="1"/>
      </xdr:nvSpPr>
      <xdr:spPr>
        <a:xfrm>
          <a:off x="22212300" y="64960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129540</xdr:rowOff>
    </xdr:from>
    <xdr:to xmlns:xdr="http://schemas.openxmlformats.org/drawingml/2006/spreadsheetDrawing">
      <xdr:col>116</xdr:col>
      <xdr:colOff>114300</xdr:colOff>
      <xdr:row>39</xdr:row>
      <xdr:rowOff>59690</xdr:rowOff>
    </xdr:to>
    <xdr:sp macro="" textlink="">
      <xdr:nvSpPr>
        <xdr:cNvPr id="739" name="フローチャート: 判断 738"/>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0" name="直線コネクタ 73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149860</xdr:rowOff>
    </xdr:from>
    <xdr:to xmlns:xdr="http://schemas.openxmlformats.org/drawingml/2006/spreadsheetDrawing">
      <xdr:col>112</xdr:col>
      <xdr:colOff>38100</xdr:colOff>
      <xdr:row>39</xdr:row>
      <xdr:rowOff>80010</xdr:rowOff>
    </xdr:to>
    <xdr:sp macro="" textlink="">
      <xdr:nvSpPr>
        <xdr:cNvPr id="741" name="フローチャート: 判断 740"/>
        <xdr:cNvSpPr/>
      </xdr:nvSpPr>
      <xdr:spPr>
        <a:xfrm>
          <a:off x="21272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96520</xdr:rowOff>
    </xdr:from>
    <xdr:ext cx="378460" cy="259080"/>
    <xdr:sp macro="" textlink="">
      <xdr:nvSpPr>
        <xdr:cNvPr id="742" name="テキスト ボックス 741"/>
        <xdr:cNvSpPr txBox="1"/>
      </xdr:nvSpPr>
      <xdr:spPr>
        <a:xfrm>
          <a:off x="21134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3" name="直線コネクタ 74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142240</xdr:rowOff>
    </xdr:from>
    <xdr:to xmlns:xdr="http://schemas.openxmlformats.org/drawingml/2006/spreadsheetDrawing">
      <xdr:col>107</xdr:col>
      <xdr:colOff>101600</xdr:colOff>
      <xdr:row>39</xdr:row>
      <xdr:rowOff>72390</xdr:rowOff>
    </xdr:to>
    <xdr:sp macro="" textlink="">
      <xdr:nvSpPr>
        <xdr:cNvPr id="744" name="フローチャート: 判断 743"/>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89535</xdr:rowOff>
    </xdr:from>
    <xdr:ext cx="378460" cy="258445"/>
    <xdr:sp macro="" textlink="">
      <xdr:nvSpPr>
        <xdr:cNvPr id="745" name="テキスト ボックス 744"/>
        <xdr:cNvSpPr txBox="1"/>
      </xdr:nvSpPr>
      <xdr:spPr>
        <a:xfrm>
          <a:off x="20245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6" name="直線コネクタ 74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151130</xdr:rowOff>
    </xdr:from>
    <xdr:to xmlns:xdr="http://schemas.openxmlformats.org/drawingml/2006/spreadsheetDrawing">
      <xdr:col>102</xdr:col>
      <xdr:colOff>165100</xdr:colOff>
      <xdr:row>39</xdr:row>
      <xdr:rowOff>81280</xdr:rowOff>
    </xdr:to>
    <xdr:sp macro="" textlink="">
      <xdr:nvSpPr>
        <xdr:cNvPr id="747" name="フローチャート: 判断 746"/>
        <xdr:cNvSpPr/>
      </xdr:nvSpPr>
      <xdr:spPr>
        <a:xfrm>
          <a:off x="19494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97790</xdr:rowOff>
    </xdr:from>
    <xdr:ext cx="378460" cy="258445"/>
    <xdr:sp macro="" textlink="">
      <xdr:nvSpPr>
        <xdr:cNvPr id="748" name="テキスト ボックス 747"/>
        <xdr:cNvSpPr txBox="1"/>
      </xdr:nvSpPr>
      <xdr:spPr>
        <a:xfrm>
          <a:off x="19356070" y="6441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156845</xdr:rowOff>
    </xdr:from>
    <xdr:to xmlns:xdr="http://schemas.openxmlformats.org/drawingml/2006/spreadsheetDrawing">
      <xdr:col>98</xdr:col>
      <xdr:colOff>38100</xdr:colOff>
      <xdr:row>39</xdr:row>
      <xdr:rowOff>86995</xdr:rowOff>
    </xdr:to>
    <xdr:sp macro="" textlink="">
      <xdr:nvSpPr>
        <xdr:cNvPr id="749" name="フローチャート: 判断 748"/>
        <xdr:cNvSpPr/>
      </xdr:nvSpPr>
      <xdr:spPr>
        <a:xfrm>
          <a:off x="18605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103505</xdr:rowOff>
    </xdr:from>
    <xdr:ext cx="378460" cy="259080"/>
    <xdr:sp macro="" textlink="">
      <xdr:nvSpPr>
        <xdr:cNvPr id="750" name="テキスト ボックス 749"/>
        <xdr:cNvSpPr txBox="1"/>
      </xdr:nvSpPr>
      <xdr:spPr>
        <a:xfrm>
          <a:off x="18467070" y="6447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107950</xdr:rowOff>
    </xdr:from>
    <xdr:ext cx="249555" cy="259080"/>
    <xdr:sp macro="" textlink="">
      <xdr:nvSpPr>
        <xdr:cNvPr id="757" name="諸支出金該当値テキスト"/>
        <xdr:cNvSpPr txBox="1"/>
      </xdr:nvSpPr>
      <xdr:spPr>
        <a:xfrm>
          <a:off x="22212300" y="66230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9" name="テキスト ボックス 75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1" name="テキスト ボックス 76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3" name="テキスト ボックス 76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5" name="テキスト ボックス 76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4" name="テキスト ボックス 77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77" name="テキスト ボックス 77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79" name="テキスト ボックス 77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1" name="直線コネクタ 78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3" name="直線コネクタ 78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6" name="直線コネクタ 78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9" name="直線コネクタ 78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1" name="テキスト ボックス 79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2" name="直線コネクタ 79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4" name="テキスト ボックス 79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5" name="直線コネクタ 79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97" name="テキスト ボックス 79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799" name="テキスト ボックス 79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08" name="テキスト ボックス 80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0" name="テキスト ボックス 80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2" name="テキスト ボックス 81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4" name="テキスト ボックス 81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衛生費が住民一人当たり</a:t>
          </a:r>
          <a:r>
            <a:rPr kumimoji="1" lang="en-US" altLang="ja-JP" sz="1100" b="0" i="0" baseline="0">
              <a:solidFill>
                <a:schemeClr val="dk1"/>
              </a:solidFill>
              <a:effectLst/>
              <a:latin typeface="+mn-lt"/>
              <a:ea typeface="+mn-ea"/>
              <a:cs typeface="+mn-cs"/>
            </a:rPr>
            <a:t>146,501</a:t>
          </a:r>
          <a:r>
            <a:rPr kumimoji="1" lang="ja-JP" altLang="ja-JP" sz="1100" b="0" i="0" baseline="0">
              <a:solidFill>
                <a:schemeClr val="dk1"/>
              </a:solidFill>
              <a:effectLst/>
              <a:latin typeface="+mn-lt"/>
              <a:ea typeface="+mn-ea"/>
              <a:cs typeface="+mn-cs"/>
            </a:rPr>
            <a:t>円と類似団体平均を大きく上回っているのは、病院事業会計への繰出金、広域水道事業、ごみ・し尿処理事業に要する経費が大きいことが要因となっている。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総務費は、庁舎整備事業等により類似団体平均を上回っており、住民一人当たり</a:t>
          </a:r>
          <a:r>
            <a:rPr kumimoji="1" lang="en-US" altLang="ja-JP" sz="1100" b="0" i="0" baseline="0">
              <a:solidFill>
                <a:schemeClr val="dk1"/>
              </a:solidFill>
              <a:effectLst/>
              <a:latin typeface="+mn-lt"/>
              <a:ea typeface="+mn-ea"/>
              <a:cs typeface="+mn-cs"/>
            </a:rPr>
            <a:t>551,984</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民生費は、老人福祉費が多額の状況にあるため、類似団体平均を大きく上回って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161,539</a:t>
          </a:r>
          <a:r>
            <a:rPr kumimoji="1" lang="ja-JP" altLang="ja-JP" sz="1100" b="0" i="0" baseline="0">
              <a:solidFill>
                <a:schemeClr val="dk1"/>
              </a:solidFill>
              <a:effectLst/>
              <a:latin typeface="+mn-lt"/>
              <a:ea typeface="+mn-ea"/>
              <a:cs typeface="+mn-cs"/>
            </a:rPr>
            <a:t>円で、類似団体平均に比べ高止まりしているのは、除排雪、雪処理施設に要する経費、下水道事業会計への繰出金が要因となっている。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北海道奈井江町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病院事業・下水道事業等への繰出金の増により、基金が減少傾向にあったが、Ｒ３及びＲ４は普通交付税の追加交付等により増加</a:t>
          </a:r>
          <a:r>
            <a:rPr kumimoji="1" lang="ja-JP" altLang="en-US" sz="1100">
              <a:solidFill>
                <a:schemeClr val="dk1"/>
              </a:solidFill>
              <a:effectLst/>
              <a:latin typeface="+mn-lt"/>
              <a:ea typeface="+mn-ea"/>
              <a:cs typeface="+mn-cs"/>
            </a:rPr>
            <a:t>、Ｒ５については若干の減少となった</a:t>
          </a:r>
          <a:r>
            <a:rPr kumimoji="1"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引き続き、公債費の抑制や事務事業の効率化、見直し等を行い、経費の削減に努めるとともに、町税等の収納強化により財源の確保にも努める。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北海道奈井江町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会計において、患者数の減少等に伴う医業収益の減少により、赤字額が生じている。それ以外の会計においては、赤字額はない状況にあるが、引き続き、事務事業の効率化、見直し等による経費の削減に努める。</a:t>
          </a:r>
          <a:endParaRPr lang="ja-JP" altLang="ja-JP" sz="1400">
            <a:effectLst/>
          </a:endParaRPr>
        </a:p>
        <a:p>
          <a:r>
            <a:rPr kumimoji="1" lang="ja-JP" altLang="ja-JP" sz="1100">
              <a:solidFill>
                <a:schemeClr val="dk1"/>
              </a:solidFill>
              <a:effectLst/>
              <a:latin typeface="+mn-lt"/>
              <a:ea typeface="+mn-ea"/>
              <a:cs typeface="+mn-cs"/>
            </a:rPr>
            <a:t>　また、一般会計、下水道事業会計においては、地方債の償還が多額となっていることから、事業実施にあたっては必要性・緊急性を勘案し計画的な事業遂行を図るとともに、新規地方債の発行抑制や有利な地方債の活用など適正な財政運営に努め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in-e-mihara\AppData\Local\Temp\5\54467551-64d2-4a6f-b773-592676f98bc0_file_2025-10-01_08-32-01.zip.bc0\&#12304;&#36001;&#25919;&#29366;&#27841;&#36039;&#26009;&#38598;&#12305;_014249_&#22856;&#20117;&#27743;&#30010;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18</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6895159</v>
      </c>
      <c r="BO4" s="216"/>
      <c r="BP4" s="216"/>
      <c r="BQ4" s="216"/>
      <c r="BR4" s="216"/>
      <c r="BS4" s="216"/>
      <c r="BT4" s="216"/>
      <c r="BU4" s="219"/>
      <c r="BV4" s="213">
        <v>5811702</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4.5</v>
      </c>
      <c r="CU4" s="237"/>
      <c r="CV4" s="237"/>
      <c r="CW4" s="237"/>
      <c r="CX4" s="237"/>
      <c r="CY4" s="237"/>
      <c r="CZ4" s="237"/>
      <c r="DA4" s="245"/>
      <c r="DB4" s="229">
        <v>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148</v>
      </c>
      <c r="AZ5" s="198"/>
      <c r="BA5" s="198"/>
      <c r="BB5" s="198"/>
      <c r="BC5" s="198"/>
      <c r="BD5" s="198"/>
      <c r="BE5" s="198"/>
      <c r="BF5" s="198"/>
      <c r="BG5" s="198"/>
      <c r="BH5" s="198"/>
      <c r="BI5" s="198"/>
      <c r="BJ5" s="198"/>
      <c r="BK5" s="198"/>
      <c r="BL5" s="198"/>
      <c r="BM5" s="209"/>
      <c r="BN5" s="214">
        <v>6750634</v>
      </c>
      <c r="BO5" s="217"/>
      <c r="BP5" s="217"/>
      <c r="BQ5" s="217"/>
      <c r="BR5" s="217"/>
      <c r="BS5" s="217"/>
      <c r="BT5" s="217"/>
      <c r="BU5" s="220"/>
      <c r="BV5" s="214">
        <v>5664608</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87.2</v>
      </c>
      <c r="CU5" s="238"/>
      <c r="CV5" s="238"/>
      <c r="CW5" s="238"/>
      <c r="CX5" s="238"/>
      <c r="CY5" s="238"/>
      <c r="CZ5" s="238"/>
      <c r="DA5" s="246"/>
      <c r="DB5" s="230">
        <v>84.7</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172</v>
      </c>
      <c r="AZ6" s="198"/>
      <c r="BA6" s="198"/>
      <c r="BB6" s="198"/>
      <c r="BC6" s="198"/>
      <c r="BD6" s="198"/>
      <c r="BE6" s="198"/>
      <c r="BF6" s="198"/>
      <c r="BG6" s="198"/>
      <c r="BH6" s="198"/>
      <c r="BI6" s="198"/>
      <c r="BJ6" s="198"/>
      <c r="BK6" s="198"/>
      <c r="BL6" s="198"/>
      <c r="BM6" s="209"/>
      <c r="BN6" s="214">
        <v>144525</v>
      </c>
      <c r="BO6" s="217"/>
      <c r="BP6" s="217"/>
      <c r="BQ6" s="217"/>
      <c r="BR6" s="217"/>
      <c r="BS6" s="217"/>
      <c r="BT6" s="217"/>
      <c r="BU6" s="220"/>
      <c r="BV6" s="214">
        <v>147094</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87.6</v>
      </c>
      <c r="CU6" s="239"/>
      <c r="CV6" s="239"/>
      <c r="CW6" s="239"/>
      <c r="CX6" s="239"/>
      <c r="CY6" s="239"/>
      <c r="CZ6" s="239"/>
      <c r="DA6" s="247"/>
      <c r="DB6" s="231">
        <v>85.6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73</v>
      </c>
      <c r="AV7" s="139"/>
      <c r="AW7" s="139"/>
      <c r="AX7" s="139"/>
      <c r="AY7" s="190" t="s">
        <v>175</v>
      </c>
      <c r="AZ7" s="198"/>
      <c r="BA7" s="198"/>
      <c r="BB7" s="198"/>
      <c r="BC7" s="198"/>
      <c r="BD7" s="198"/>
      <c r="BE7" s="198"/>
      <c r="BF7" s="198"/>
      <c r="BG7" s="198"/>
      <c r="BH7" s="198"/>
      <c r="BI7" s="198"/>
      <c r="BJ7" s="198"/>
      <c r="BK7" s="198"/>
      <c r="BL7" s="198"/>
      <c r="BM7" s="209"/>
      <c r="BN7" s="214">
        <v>119</v>
      </c>
      <c r="BO7" s="217"/>
      <c r="BP7" s="217"/>
      <c r="BQ7" s="217"/>
      <c r="BR7" s="217"/>
      <c r="BS7" s="217"/>
      <c r="BT7" s="217"/>
      <c r="BU7" s="220"/>
      <c r="BV7" s="214">
        <v>0</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3196431</v>
      </c>
      <c r="CU7" s="217"/>
      <c r="CV7" s="217"/>
      <c r="CW7" s="217"/>
      <c r="CX7" s="217"/>
      <c r="CY7" s="217"/>
      <c r="CZ7" s="217"/>
      <c r="DA7" s="220"/>
      <c r="DB7" s="214">
        <v>3243718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73</v>
      </c>
      <c r="AV8" s="139"/>
      <c r="AW8" s="139"/>
      <c r="AX8" s="139"/>
      <c r="AY8" s="190" t="s">
        <v>180</v>
      </c>
      <c r="AZ8" s="198"/>
      <c r="BA8" s="198"/>
      <c r="BB8" s="198"/>
      <c r="BC8" s="198"/>
      <c r="BD8" s="198"/>
      <c r="BE8" s="198"/>
      <c r="BF8" s="198"/>
      <c r="BG8" s="198"/>
      <c r="BH8" s="198"/>
      <c r="BI8" s="198"/>
      <c r="BJ8" s="198"/>
      <c r="BK8" s="198"/>
      <c r="BL8" s="198"/>
      <c r="BM8" s="209"/>
      <c r="BN8" s="214">
        <v>144406</v>
      </c>
      <c r="BO8" s="217"/>
      <c r="BP8" s="217"/>
      <c r="BQ8" s="217"/>
      <c r="BR8" s="217"/>
      <c r="BS8" s="217"/>
      <c r="BT8" s="217"/>
      <c r="BU8" s="220"/>
      <c r="BV8" s="214">
        <v>147094</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0.23</v>
      </c>
      <c r="CU8" s="240"/>
      <c r="CV8" s="240"/>
      <c r="CW8" s="240"/>
      <c r="CX8" s="240"/>
      <c r="CY8" s="240"/>
      <c r="CZ8" s="240"/>
      <c r="DA8" s="248"/>
      <c r="DB8" s="232">
        <v>0.24</v>
      </c>
      <c r="DC8" s="240"/>
      <c r="DD8" s="240"/>
      <c r="DE8" s="240"/>
      <c r="DF8" s="240"/>
      <c r="DG8" s="240"/>
      <c r="DH8" s="240"/>
      <c r="DI8" s="248"/>
    </row>
    <row r="9" spans="1:119" ht="18.75" customHeight="1">
      <c r="A9" s="2"/>
      <c r="B9" s="10" t="s">
        <v>21</v>
      </c>
      <c r="C9" s="27"/>
      <c r="D9" s="27"/>
      <c r="E9" s="27"/>
      <c r="F9" s="27"/>
      <c r="G9" s="27"/>
      <c r="H9" s="27"/>
      <c r="I9" s="27"/>
      <c r="J9" s="27"/>
      <c r="K9" s="31"/>
      <c r="L9" s="65" t="s">
        <v>17</v>
      </c>
      <c r="M9" s="74"/>
      <c r="N9" s="74"/>
      <c r="O9" s="74"/>
      <c r="P9" s="74"/>
      <c r="Q9" s="86"/>
      <c r="R9" s="97">
        <v>5120</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-2688</v>
      </c>
      <c r="BO9" s="217"/>
      <c r="BP9" s="217"/>
      <c r="BQ9" s="217"/>
      <c r="BR9" s="217"/>
      <c r="BS9" s="217"/>
      <c r="BT9" s="217"/>
      <c r="BU9" s="220"/>
      <c r="BV9" s="214">
        <v>1354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14.2</v>
      </c>
      <c r="CU9" s="238"/>
      <c r="CV9" s="238"/>
      <c r="CW9" s="238"/>
      <c r="CX9" s="238"/>
      <c r="CY9" s="238"/>
      <c r="CZ9" s="238"/>
      <c r="DA9" s="246"/>
      <c r="DB9" s="230">
        <v>14.5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5674</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191</v>
      </c>
      <c r="AV10" s="139"/>
      <c r="AW10" s="139"/>
      <c r="AX10" s="139"/>
      <c r="AY10" s="190" t="s">
        <v>192</v>
      </c>
      <c r="AZ10" s="198"/>
      <c r="BA10" s="198"/>
      <c r="BB10" s="198"/>
      <c r="BC10" s="198"/>
      <c r="BD10" s="198"/>
      <c r="BE10" s="198"/>
      <c r="BF10" s="198"/>
      <c r="BG10" s="198"/>
      <c r="BH10" s="198"/>
      <c r="BI10" s="198"/>
      <c r="BJ10" s="198"/>
      <c r="BK10" s="198"/>
      <c r="BL10" s="198"/>
      <c r="BM10" s="209"/>
      <c r="BN10" s="214">
        <v>182</v>
      </c>
      <c r="BO10" s="217"/>
      <c r="BP10" s="217"/>
      <c r="BQ10" s="217"/>
      <c r="BR10" s="217"/>
      <c r="BS10" s="217"/>
      <c r="BT10" s="217"/>
      <c r="BU10" s="220"/>
      <c r="BV10" s="214">
        <v>156511</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73</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206</v>
      </c>
      <c r="C12" s="28"/>
      <c r="D12" s="28"/>
      <c r="E12" s="28"/>
      <c r="F12" s="28"/>
      <c r="G12" s="28"/>
      <c r="H12" s="28"/>
      <c r="I12" s="28"/>
      <c r="J12" s="28"/>
      <c r="K12" s="60"/>
      <c r="L12" s="66" t="s">
        <v>207</v>
      </c>
      <c r="M12" s="75"/>
      <c r="N12" s="75"/>
      <c r="O12" s="75"/>
      <c r="P12" s="75"/>
      <c r="Q12" s="87"/>
      <c r="R12" s="99">
        <v>4819</v>
      </c>
      <c r="S12" s="108"/>
      <c r="T12" s="108"/>
      <c r="U12" s="108"/>
      <c r="V12" s="120"/>
      <c r="W12" s="132" t="s">
        <v>9</v>
      </c>
      <c r="X12" s="139"/>
      <c r="Y12" s="139"/>
      <c r="Z12" s="139"/>
      <c r="AA12" s="139"/>
      <c r="AB12" s="144"/>
      <c r="AC12" s="148" t="s">
        <v>113</v>
      </c>
      <c r="AD12" s="155"/>
      <c r="AE12" s="155"/>
      <c r="AF12" s="155"/>
      <c r="AG12" s="158"/>
      <c r="AH12" s="148" t="s">
        <v>209</v>
      </c>
      <c r="AI12" s="155"/>
      <c r="AJ12" s="155"/>
      <c r="AK12" s="155"/>
      <c r="AL12" s="170"/>
      <c r="AM12" s="175" t="s">
        <v>210</v>
      </c>
      <c r="AN12" s="58"/>
      <c r="AO12" s="58"/>
      <c r="AP12" s="58"/>
      <c r="AQ12" s="58"/>
      <c r="AR12" s="58"/>
      <c r="AS12" s="58"/>
      <c r="AT12" s="63"/>
      <c r="AU12" s="182" t="s">
        <v>73</v>
      </c>
      <c r="AV12" s="139"/>
      <c r="AW12" s="139"/>
      <c r="AX12" s="139"/>
      <c r="AY12" s="190" t="s">
        <v>213</v>
      </c>
      <c r="AZ12" s="198"/>
      <c r="BA12" s="198"/>
      <c r="BB12" s="198"/>
      <c r="BC12" s="198"/>
      <c r="BD12" s="198"/>
      <c r="BE12" s="198"/>
      <c r="BF12" s="198"/>
      <c r="BG12" s="198"/>
      <c r="BH12" s="198"/>
      <c r="BI12" s="198"/>
      <c r="BJ12" s="198"/>
      <c r="BK12" s="198"/>
      <c r="BL12" s="198"/>
      <c r="BM12" s="209"/>
      <c r="BN12" s="214">
        <v>45377</v>
      </c>
      <c r="BO12" s="217"/>
      <c r="BP12" s="217"/>
      <c r="BQ12" s="217"/>
      <c r="BR12" s="217"/>
      <c r="BS12" s="217"/>
      <c r="BT12" s="217"/>
      <c r="BU12" s="220"/>
      <c r="BV12" s="214">
        <v>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4790</v>
      </c>
      <c r="S13" s="109"/>
      <c r="T13" s="109"/>
      <c r="U13" s="109"/>
      <c r="V13" s="121"/>
      <c r="W13" s="130" t="s">
        <v>217</v>
      </c>
      <c r="X13" s="56"/>
      <c r="Y13" s="56"/>
      <c r="Z13" s="56"/>
      <c r="AA13" s="56"/>
      <c r="AB13" s="25"/>
      <c r="AC13" s="72">
        <v>391</v>
      </c>
      <c r="AD13" s="80"/>
      <c r="AE13" s="80"/>
      <c r="AF13" s="80"/>
      <c r="AG13" s="84"/>
      <c r="AH13" s="72">
        <v>435</v>
      </c>
      <c r="AI13" s="80"/>
      <c r="AJ13" s="80"/>
      <c r="AK13" s="80"/>
      <c r="AL13" s="118"/>
      <c r="AM13" s="175" t="s">
        <v>219</v>
      </c>
      <c r="AN13" s="58"/>
      <c r="AO13" s="58"/>
      <c r="AP13" s="58"/>
      <c r="AQ13" s="58"/>
      <c r="AR13" s="58"/>
      <c r="AS13" s="58"/>
      <c r="AT13" s="63"/>
      <c r="AU13" s="182" t="s">
        <v>191</v>
      </c>
      <c r="AV13" s="139"/>
      <c r="AW13" s="139"/>
      <c r="AX13" s="139"/>
      <c r="AY13" s="190" t="s">
        <v>222</v>
      </c>
      <c r="AZ13" s="198"/>
      <c r="BA13" s="198"/>
      <c r="BB13" s="198"/>
      <c r="BC13" s="198"/>
      <c r="BD13" s="198"/>
      <c r="BE13" s="198"/>
      <c r="BF13" s="198"/>
      <c r="BG13" s="198"/>
      <c r="BH13" s="198"/>
      <c r="BI13" s="198"/>
      <c r="BJ13" s="198"/>
      <c r="BK13" s="198"/>
      <c r="BL13" s="198"/>
      <c r="BM13" s="209"/>
      <c r="BN13" s="214">
        <v>-47883</v>
      </c>
      <c r="BO13" s="217"/>
      <c r="BP13" s="217"/>
      <c r="BQ13" s="217"/>
      <c r="BR13" s="217"/>
      <c r="BS13" s="217"/>
      <c r="BT13" s="217"/>
      <c r="BU13" s="220"/>
      <c r="BV13" s="214">
        <v>157865</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9.1</v>
      </c>
      <c r="CU13" s="238"/>
      <c r="CV13" s="238"/>
      <c r="CW13" s="238"/>
      <c r="CX13" s="238"/>
      <c r="CY13" s="238"/>
      <c r="CZ13" s="238"/>
      <c r="DA13" s="246"/>
      <c r="DB13" s="230">
        <v>9.4</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4966</v>
      </c>
      <c r="S14" s="109"/>
      <c r="T14" s="109"/>
      <c r="U14" s="109"/>
      <c r="V14" s="121"/>
      <c r="W14" s="129"/>
      <c r="X14" s="57"/>
      <c r="Y14" s="57"/>
      <c r="Z14" s="57"/>
      <c r="AA14" s="57"/>
      <c r="AB14" s="24"/>
      <c r="AC14" s="149">
        <v>16.2</v>
      </c>
      <c r="AD14" s="156"/>
      <c r="AE14" s="156"/>
      <c r="AF14" s="156"/>
      <c r="AG14" s="159"/>
      <c r="AH14" s="149">
        <v>16.899999999999999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v>81</v>
      </c>
      <c r="CU14" s="242"/>
      <c r="CV14" s="242"/>
      <c r="CW14" s="242"/>
      <c r="CX14" s="242"/>
      <c r="CY14" s="242"/>
      <c r="CZ14" s="242"/>
      <c r="DA14" s="250"/>
      <c r="DB14" s="234">
        <v>29.3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4936</v>
      </c>
      <c r="S15" s="109"/>
      <c r="T15" s="109"/>
      <c r="U15" s="109"/>
      <c r="V15" s="121"/>
      <c r="W15" s="130" t="s">
        <v>7</v>
      </c>
      <c r="X15" s="56"/>
      <c r="Y15" s="56"/>
      <c r="Z15" s="56"/>
      <c r="AA15" s="56"/>
      <c r="AB15" s="25"/>
      <c r="AC15" s="72">
        <v>709</v>
      </c>
      <c r="AD15" s="80"/>
      <c r="AE15" s="80"/>
      <c r="AF15" s="80"/>
      <c r="AG15" s="84"/>
      <c r="AH15" s="72">
        <v>692</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723902</v>
      </c>
      <c r="BO15" s="216"/>
      <c r="BP15" s="216"/>
      <c r="BQ15" s="216"/>
      <c r="BR15" s="216"/>
      <c r="BS15" s="216"/>
      <c r="BT15" s="216"/>
      <c r="BU15" s="219"/>
      <c r="BV15" s="213">
        <v>698428</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232</v>
      </c>
      <c r="M16" s="78"/>
      <c r="N16" s="78"/>
      <c r="O16" s="78"/>
      <c r="P16" s="78"/>
      <c r="Q16" s="90"/>
      <c r="R16" s="101" t="s">
        <v>234</v>
      </c>
      <c r="S16" s="110"/>
      <c r="T16" s="110"/>
      <c r="U16" s="110"/>
      <c r="V16" s="122"/>
      <c r="W16" s="129"/>
      <c r="X16" s="57"/>
      <c r="Y16" s="57"/>
      <c r="Z16" s="57"/>
      <c r="AA16" s="57"/>
      <c r="AB16" s="24"/>
      <c r="AC16" s="149">
        <v>29.3</v>
      </c>
      <c r="AD16" s="156"/>
      <c r="AE16" s="156"/>
      <c r="AF16" s="156"/>
      <c r="AG16" s="159"/>
      <c r="AH16" s="149">
        <v>26.9</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2998208</v>
      </c>
      <c r="BO16" s="217"/>
      <c r="BP16" s="217"/>
      <c r="BQ16" s="217"/>
      <c r="BR16" s="217"/>
      <c r="BS16" s="217"/>
      <c r="BT16" s="217"/>
      <c r="BU16" s="220"/>
      <c r="BV16" s="214">
        <v>3026992</v>
      </c>
      <c r="BW16" s="217"/>
      <c r="BX16" s="217"/>
      <c r="BY16" s="217"/>
      <c r="BZ16" s="217"/>
      <c r="CA16" s="217"/>
      <c r="CB16" s="217"/>
      <c r="CC16" s="220"/>
      <c r="CD16" s="192"/>
      <c r="CE16" s="224" t="s">
        <v>14</v>
      </c>
      <c r="CF16" s="224"/>
      <c r="CG16" s="224"/>
      <c r="CH16" s="224"/>
      <c r="CI16" s="224"/>
      <c r="CJ16" s="224"/>
      <c r="CK16" s="224"/>
      <c r="CL16" s="224"/>
      <c r="CM16" s="224"/>
      <c r="CN16" s="224"/>
      <c r="CO16" s="224"/>
      <c r="CP16" s="224"/>
      <c r="CQ16" s="224"/>
      <c r="CR16" s="224"/>
      <c r="CS16" s="227"/>
      <c r="CT16" s="230">
        <v>13.9</v>
      </c>
      <c r="CU16" s="238"/>
      <c r="CV16" s="238"/>
      <c r="CW16" s="238"/>
      <c r="CX16" s="238"/>
      <c r="CY16" s="238"/>
      <c r="CZ16" s="238"/>
      <c r="DA16" s="246"/>
      <c r="DB16" s="230">
        <v>12.5</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234</v>
      </c>
      <c r="S17" s="110"/>
      <c r="T17" s="110"/>
      <c r="U17" s="110"/>
      <c r="V17" s="122"/>
      <c r="W17" s="130" t="s">
        <v>100</v>
      </c>
      <c r="X17" s="56"/>
      <c r="Y17" s="56"/>
      <c r="Z17" s="56"/>
      <c r="AA17" s="56"/>
      <c r="AB17" s="25"/>
      <c r="AC17" s="72">
        <v>1321</v>
      </c>
      <c r="AD17" s="80"/>
      <c r="AE17" s="80"/>
      <c r="AF17" s="80"/>
      <c r="AG17" s="84"/>
      <c r="AH17" s="72">
        <v>1450</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908172</v>
      </c>
      <c r="BO17" s="217"/>
      <c r="BP17" s="217"/>
      <c r="BQ17" s="217"/>
      <c r="BR17" s="217"/>
      <c r="BS17" s="217"/>
      <c r="BT17" s="217"/>
      <c r="BU17" s="220"/>
      <c r="BV17" s="214">
        <v>876239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88.19</v>
      </c>
      <c r="M18" s="70"/>
      <c r="N18" s="70"/>
      <c r="O18" s="70"/>
      <c r="P18" s="70"/>
      <c r="Q18" s="70"/>
      <c r="R18" s="102"/>
      <c r="S18" s="102"/>
      <c r="T18" s="102"/>
      <c r="U18" s="102"/>
      <c r="V18" s="123"/>
      <c r="W18" s="131"/>
      <c r="X18" s="138"/>
      <c r="Y18" s="138"/>
      <c r="Z18" s="138"/>
      <c r="AA18" s="138"/>
      <c r="AB18" s="26"/>
      <c r="AC18" s="150">
        <v>54.6</v>
      </c>
      <c r="AD18" s="157"/>
      <c r="AE18" s="157"/>
      <c r="AF18" s="157"/>
      <c r="AG18" s="160"/>
      <c r="AH18" s="150">
        <v>56.3</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2813254</v>
      </c>
      <c r="BO18" s="217"/>
      <c r="BP18" s="217"/>
      <c r="BQ18" s="217"/>
      <c r="BR18" s="217"/>
      <c r="BS18" s="217"/>
      <c r="BT18" s="217"/>
      <c r="BU18" s="220"/>
      <c r="BV18" s="214">
        <v>2790922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58</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3757456</v>
      </c>
      <c r="BO19" s="217"/>
      <c r="BP19" s="217"/>
      <c r="BQ19" s="217"/>
      <c r="BR19" s="217"/>
      <c r="BS19" s="217"/>
      <c r="BT19" s="217"/>
      <c r="BU19" s="220"/>
      <c r="BV19" s="214">
        <v>3867923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2312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9</v>
      </c>
      <c r="F22" s="56"/>
      <c r="G22" s="56"/>
      <c r="H22" s="56"/>
      <c r="I22" s="56"/>
      <c r="J22" s="56"/>
      <c r="K22" s="25"/>
      <c r="L22" s="50" t="s">
        <v>243</v>
      </c>
      <c r="M22" s="56"/>
      <c r="N22" s="56"/>
      <c r="O22" s="56"/>
      <c r="P22" s="25"/>
      <c r="Q22" s="92" t="s">
        <v>245</v>
      </c>
      <c r="R22" s="104"/>
      <c r="S22" s="104"/>
      <c r="T22" s="104"/>
      <c r="U22" s="104"/>
      <c r="V22" s="125"/>
      <c r="W22" s="133" t="s">
        <v>58</v>
      </c>
      <c r="X22" s="33"/>
      <c r="Y22" s="41"/>
      <c r="Z22" s="50" t="s">
        <v>9</v>
      </c>
      <c r="AA22" s="56"/>
      <c r="AB22" s="56"/>
      <c r="AC22" s="56"/>
      <c r="AD22" s="56"/>
      <c r="AE22" s="56"/>
      <c r="AF22" s="56"/>
      <c r="AG22" s="25"/>
      <c r="AH22" s="163" t="s">
        <v>185</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5844159</v>
      </c>
      <c r="BO22" s="216"/>
      <c r="BP22" s="216"/>
      <c r="BQ22" s="216"/>
      <c r="BR22" s="216"/>
      <c r="BS22" s="216"/>
      <c r="BT22" s="216"/>
      <c r="BU22" s="219"/>
      <c r="BV22" s="213">
        <v>4717185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5571944</v>
      </c>
      <c r="BO23" s="217"/>
      <c r="BP23" s="217"/>
      <c r="BQ23" s="217"/>
      <c r="BR23" s="217"/>
      <c r="BS23" s="217"/>
      <c r="BT23" s="217"/>
      <c r="BU23" s="220"/>
      <c r="BV23" s="214">
        <v>4426444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6370</v>
      </c>
      <c r="R24" s="80"/>
      <c r="S24" s="80"/>
      <c r="T24" s="80"/>
      <c r="U24" s="80"/>
      <c r="V24" s="84"/>
      <c r="W24" s="134"/>
      <c r="X24" s="34"/>
      <c r="Y24" s="42"/>
      <c r="Z24" s="52" t="s">
        <v>253</v>
      </c>
      <c r="AA24" s="58"/>
      <c r="AB24" s="58"/>
      <c r="AC24" s="58"/>
      <c r="AD24" s="58"/>
      <c r="AE24" s="58"/>
      <c r="AF24" s="58"/>
      <c r="AG24" s="63"/>
      <c r="AH24" s="72">
        <v>100</v>
      </c>
      <c r="AI24" s="80"/>
      <c r="AJ24" s="80"/>
      <c r="AK24" s="80"/>
      <c r="AL24" s="84"/>
      <c r="AM24" s="72">
        <v>310800</v>
      </c>
      <c r="AN24" s="80"/>
      <c r="AO24" s="80"/>
      <c r="AP24" s="80"/>
      <c r="AQ24" s="80"/>
      <c r="AR24" s="84"/>
      <c r="AS24" s="72">
        <v>3108</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4329611</v>
      </c>
      <c r="BO24" s="217"/>
      <c r="BP24" s="217"/>
      <c r="BQ24" s="217"/>
      <c r="BR24" s="217"/>
      <c r="BS24" s="217"/>
      <c r="BT24" s="217"/>
      <c r="BU24" s="220"/>
      <c r="BV24" s="214">
        <v>3047237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5810</v>
      </c>
      <c r="R25" s="80"/>
      <c r="S25" s="80"/>
      <c r="T25" s="80"/>
      <c r="U25" s="80"/>
      <c r="V25" s="84"/>
      <c r="W25" s="134"/>
      <c r="X25" s="34"/>
      <c r="Y25" s="42"/>
      <c r="Z25" s="52" t="s">
        <v>259</v>
      </c>
      <c r="AA25" s="58"/>
      <c r="AB25" s="58"/>
      <c r="AC25" s="58"/>
      <c r="AD25" s="58"/>
      <c r="AE25" s="58"/>
      <c r="AF25" s="58"/>
      <c r="AG25" s="63"/>
      <c r="AH25" s="72" t="s">
        <v>204</v>
      </c>
      <c r="AI25" s="80"/>
      <c r="AJ25" s="80"/>
      <c r="AK25" s="80"/>
      <c r="AL25" s="84"/>
      <c r="AM25" s="72" t="s">
        <v>204</v>
      </c>
      <c r="AN25" s="80"/>
      <c r="AO25" s="80"/>
      <c r="AP25" s="80"/>
      <c r="AQ25" s="80"/>
      <c r="AR25" s="84"/>
      <c r="AS25" s="72" t="s">
        <v>204</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271452</v>
      </c>
      <c r="BO25" s="216"/>
      <c r="BP25" s="216"/>
      <c r="BQ25" s="216"/>
      <c r="BR25" s="216"/>
      <c r="BS25" s="216"/>
      <c r="BT25" s="216"/>
      <c r="BU25" s="219"/>
      <c r="BV25" s="213">
        <v>219561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5410</v>
      </c>
      <c r="R26" s="80"/>
      <c r="S26" s="80"/>
      <c r="T26" s="80"/>
      <c r="U26" s="80"/>
      <c r="V26" s="84"/>
      <c r="W26" s="134"/>
      <c r="X26" s="34"/>
      <c r="Y26" s="42"/>
      <c r="Z26" s="52" t="s">
        <v>261</v>
      </c>
      <c r="AA26" s="143"/>
      <c r="AB26" s="143"/>
      <c r="AC26" s="143"/>
      <c r="AD26" s="143"/>
      <c r="AE26" s="143"/>
      <c r="AF26" s="143"/>
      <c r="AG26" s="161"/>
      <c r="AH26" s="72">
        <v>9</v>
      </c>
      <c r="AI26" s="80"/>
      <c r="AJ26" s="80"/>
      <c r="AK26" s="80"/>
      <c r="AL26" s="84"/>
      <c r="AM26" s="72">
        <v>21591</v>
      </c>
      <c r="AN26" s="80"/>
      <c r="AO26" s="80"/>
      <c r="AP26" s="80"/>
      <c r="AQ26" s="80"/>
      <c r="AR26" s="84"/>
      <c r="AS26" s="72">
        <v>2399</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2620</v>
      </c>
      <c r="R27" s="80"/>
      <c r="S27" s="80"/>
      <c r="T27" s="80"/>
      <c r="U27" s="80"/>
      <c r="V27" s="84"/>
      <c r="W27" s="134"/>
      <c r="X27" s="34"/>
      <c r="Y27" s="42"/>
      <c r="Z27" s="52" t="s">
        <v>265</v>
      </c>
      <c r="AA27" s="58"/>
      <c r="AB27" s="58"/>
      <c r="AC27" s="58"/>
      <c r="AD27" s="58"/>
      <c r="AE27" s="58"/>
      <c r="AF27" s="58"/>
      <c r="AG27" s="63"/>
      <c r="AH27" s="72" t="s">
        <v>204</v>
      </c>
      <c r="AI27" s="80"/>
      <c r="AJ27" s="80"/>
      <c r="AK27" s="80"/>
      <c r="AL27" s="84"/>
      <c r="AM27" s="72" t="s">
        <v>204</v>
      </c>
      <c r="AN27" s="80"/>
      <c r="AO27" s="80"/>
      <c r="AP27" s="80"/>
      <c r="AQ27" s="80"/>
      <c r="AR27" s="84"/>
      <c r="AS27" s="72" t="s">
        <v>204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2080</v>
      </c>
      <c r="R28" s="80"/>
      <c r="S28" s="80"/>
      <c r="T28" s="80"/>
      <c r="U28" s="80"/>
      <c r="V28" s="84"/>
      <c r="W28" s="134"/>
      <c r="X28" s="34"/>
      <c r="Y28" s="42"/>
      <c r="Z28" s="52" t="s">
        <v>38</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271</v>
      </c>
      <c r="AZ28" s="201"/>
      <c r="BA28" s="201"/>
      <c r="BB28" s="204"/>
      <c r="BC28" s="189" t="s">
        <v>105</v>
      </c>
      <c r="BD28" s="197"/>
      <c r="BE28" s="197"/>
      <c r="BF28" s="197"/>
      <c r="BG28" s="197"/>
      <c r="BH28" s="197"/>
      <c r="BI28" s="197"/>
      <c r="BJ28" s="197"/>
      <c r="BK28" s="197"/>
      <c r="BL28" s="197"/>
      <c r="BM28" s="208"/>
      <c r="BN28" s="213">
        <v>616831</v>
      </c>
      <c r="BO28" s="216"/>
      <c r="BP28" s="216"/>
      <c r="BQ28" s="216"/>
      <c r="BR28" s="216"/>
      <c r="BS28" s="216"/>
      <c r="BT28" s="216"/>
      <c r="BU28" s="219"/>
      <c r="BV28" s="213">
        <v>662026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7</v>
      </c>
      <c r="M29" s="80"/>
      <c r="N29" s="80"/>
      <c r="O29" s="80"/>
      <c r="P29" s="84"/>
      <c r="Q29" s="72">
        <v>1740</v>
      </c>
      <c r="R29" s="80"/>
      <c r="S29" s="80"/>
      <c r="T29" s="80"/>
      <c r="U29" s="80"/>
      <c r="V29" s="84"/>
      <c r="W29" s="135"/>
      <c r="X29" s="140"/>
      <c r="Y29" s="142"/>
      <c r="Z29" s="52" t="s">
        <v>274</v>
      </c>
      <c r="AA29" s="58"/>
      <c r="AB29" s="58"/>
      <c r="AC29" s="58"/>
      <c r="AD29" s="58"/>
      <c r="AE29" s="58"/>
      <c r="AF29" s="58"/>
      <c r="AG29" s="63"/>
      <c r="AH29" s="72">
        <v>100</v>
      </c>
      <c r="AI29" s="80"/>
      <c r="AJ29" s="80"/>
      <c r="AK29" s="80"/>
      <c r="AL29" s="84"/>
      <c r="AM29" s="72">
        <v>310800</v>
      </c>
      <c r="AN29" s="80"/>
      <c r="AO29" s="80"/>
      <c r="AP29" s="80"/>
      <c r="AQ29" s="80"/>
      <c r="AR29" s="84"/>
      <c r="AS29" s="72">
        <v>3108</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75952</v>
      </c>
      <c r="BO29" s="217"/>
      <c r="BP29" s="217"/>
      <c r="BQ29" s="217"/>
      <c r="BR29" s="217"/>
      <c r="BS29" s="217"/>
      <c r="BT29" s="217"/>
      <c r="BU29" s="220"/>
      <c r="BV29" s="214">
        <v>64064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96.2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412892</v>
      </c>
      <c r="BO30" s="218"/>
      <c r="BP30" s="218"/>
      <c r="BQ30" s="218"/>
      <c r="BR30" s="218"/>
      <c r="BS30" s="218"/>
      <c r="BT30" s="218"/>
      <c r="BU30" s="221"/>
      <c r="BV30" s="215">
        <v>544697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283</v>
      </c>
      <c r="F33" s="54"/>
      <c r="G33" s="54"/>
      <c r="H33" s="54"/>
      <c r="I33" s="54"/>
      <c r="J33" s="54"/>
      <c r="K33" s="54"/>
      <c r="L33" s="54"/>
      <c r="M33" s="54"/>
      <c r="N33" s="54"/>
      <c r="O33" s="54"/>
      <c r="P33" s="54"/>
      <c r="Q33" s="54"/>
      <c r="R33" s="54"/>
      <c r="S33" s="54"/>
      <c r="T33" s="54"/>
      <c r="U33" s="37" t="s">
        <v>61</v>
      </c>
      <c r="V33" s="37"/>
      <c r="W33" s="54" t="s">
        <v>283</v>
      </c>
      <c r="X33" s="54"/>
      <c r="Y33" s="54"/>
      <c r="Z33" s="54"/>
      <c r="AA33" s="54"/>
      <c r="AB33" s="54"/>
      <c r="AC33" s="54"/>
      <c r="AD33" s="54"/>
      <c r="AE33" s="54"/>
      <c r="AF33" s="54"/>
      <c r="AG33" s="54"/>
      <c r="AH33" s="54"/>
      <c r="AI33" s="54"/>
      <c r="AJ33" s="54"/>
      <c r="AK33" s="54"/>
      <c r="AL33" s="54"/>
      <c r="AM33" s="37" t="s">
        <v>61</v>
      </c>
      <c r="AN33" s="37"/>
      <c r="AO33" s="54" t="s">
        <v>283</v>
      </c>
      <c r="AP33" s="54"/>
      <c r="AQ33" s="54"/>
      <c r="AR33" s="54"/>
      <c r="AS33" s="54"/>
      <c r="AT33" s="54"/>
      <c r="AU33" s="54"/>
      <c r="AV33" s="54"/>
      <c r="AW33" s="54"/>
      <c r="AX33" s="54"/>
      <c r="AY33" s="54"/>
      <c r="AZ33" s="54"/>
      <c r="BA33" s="54"/>
      <c r="BB33" s="54"/>
      <c r="BC33" s="54"/>
      <c r="BD33" s="37"/>
      <c r="BE33" s="54" t="s">
        <v>285</v>
      </c>
      <c r="BF33" s="54"/>
      <c r="BG33" s="54" t="s">
        <v>170</v>
      </c>
      <c r="BH33" s="54"/>
      <c r="BI33" s="54"/>
      <c r="BJ33" s="54"/>
      <c r="BK33" s="54"/>
      <c r="BL33" s="54"/>
      <c r="BM33" s="54"/>
      <c r="BN33" s="54"/>
      <c r="BO33" s="54"/>
      <c r="BP33" s="54"/>
      <c r="BQ33" s="54"/>
      <c r="BR33" s="54"/>
      <c r="BS33" s="54"/>
      <c r="BT33" s="54"/>
      <c r="BU33" s="54"/>
      <c r="BV33" s="37"/>
      <c r="BW33" s="37" t="s">
        <v>285</v>
      </c>
      <c r="BX33" s="37"/>
      <c r="BY33" s="54" t="s">
        <v>112</v>
      </c>
      <c r="BZ33" s="54"/>
      <c r="CA33" s="54"/>
      <c r="CB33" s="54"/>
      <c r="CC33" s="54"/>
      <c r="CD33" s="54"/>
      <c r="CE33" s="54"/>
      <c r="CF33" s="54"/>
      <c r="CG33" s="54"/>
      <c r="CH33" s="54"/>
      <c r="CI33" s="54"/>
      <c r="CJ33" s="54"/>
      <c r="CK33" s="54"/>
      <c r="CL33" s="54"/>
      <c r="CM33" s="54"/>
      <c r="CN33" s="54"/>
      <c r="CO33" s="37" t="s">
        <v>61</v>
      </c>
      <c r="CP33" s="37"/>
      <c r="CQ33" s="54" t="s">
        <v>286</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奈井江町立国民健康保険病院事業会計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空知中部広域連合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奈井江町下水道事業会計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中空知広域市町村圏組合（事業会計分）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空知教育センター組合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砂川地区保健衛生組合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中・北空知廃棄物処理広域連合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中空知広域市町村圏組合（普通会計分）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砂川地区広域消防組合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中空知広域水道企業団</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石狩川流域下水道組合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7T7zN5+tIgNwxdxfwjlTR/V1Dhes8S++ToBpvCVlfLzA3iP5RhICgP2jqFVdc7ay9CkZkkhiUk9LjWIMMyoAQw==" saltValue="rCGtFNJ2GCQiH0qduhV4y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8" zoomScaleSheetLayoutView="100" workbookViewId="0">
      <selection activeCell="J36" sqref="J36"/>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16</v>
      </c>
      <c r="C33" s="869"/>
      <c r="D33" s="869"/>
      <c r="E33" s="874" t="s">
        <v>20</v>
      </c>
      <c r="F33" s="878" t="s">
        <v>2</v>
      </c>
      <c r="G33" s="883" t="s">
        <v>526</v>
      </c>
      <c r="H33" s="883" t="s">
        <v>480</v>
      </c>
      <c r="I33" s="883" t="s">
        <v>527</v>
      </c>
      <c r="J33" s="887" t="s">
        <v>256</v>
      </c>
      <c r="K33" s="862"/>
      <c r="L33" s="862"/>
      <c r="M33" s="862"/>
      <c r="N33" s="862"/>
      <c r="O33" s="862"/>
      <c r="P33" s="862"/>
    </row>
    <row r="34" spans="1:16" ht="39" customHeight="1">
      <c r="A34" s="862"/>
      <c r="B34" s="864"/>
      <c r="C34" s="870" t="s">
        <v>14</v>
      </c>
      <c r="D34" s="870"/>
      <c r="E34" s="875"/>
      <c r="F34" s="879" t="s">
        <v>532</v>
      </c>
      <c r="G34" s="884" t="s">
        <v>221</v>
      </c>
      <c r="H34" s="884" t="s">
        <v>533</v>
      </c>
      <c r="I34" s="884" t="s">
        <v>55</v>
      </c>
      <c r="J34" s="888" t="s">
        <v>534</v>
      </c>
      <c r="K34" s="862"/>
      <c r="L34" s="862"/>
      <c r="M34" s="862"/>
      <c r="N34" s="862"/>
      <c r="O34" s="862"/>
      <c r="P34" s="862"/>
    </row>
    <row r="35" spans="1:16" ht="39" customHeight="1">
      <c r="A35" s="862"/>
      <c r="B35" s="865"/>
      <c r="C35" s="871" t="s">
        <v>452</v>
      </c>
      <c r="D35" s="871"/>
      <c r="E35" s="876"/>
      <c r="F35" s="880">
        <v>3.84</v>
      </c>
      <c r="G35" s="885">
        <v>3.15</v>
      </c>
      <c r="H35" s="885">
        <v>4.4400000000000004</v>
      </c>
      <c r="I35" s="885">
        <v>4.53</v>
      </c>
      <c r="J35" s="889">
        <v>4.51</v>
      </c>
      <c r="K35" s="862"/>
      <c r="L35" s="862"/>
      <c r="M35" s="862"/>
      <c r="N35" s="862"/>
      <c r="O35" s="862"/>
      <c r="P35" s="862"/>
    </row>
    <row r="36" spans="1:16" ht="39" customHeight="1">
      <c r="A36" s="862"/>
      <c r="B36" s="865"/>
      <c r="C36" s="871" t="s">
        <v>461</v>
      </c>
      <c r="D36" s="871"/>
      <c r="E36" s="876"/>
      <c r="F36" s="880">
        <v>0.3</v>
      </c>
      <c r="G36" s="885">
        <v>0.25</v>
      </c>
      <c r="H36" s="885">
        <v>0.21</v>
      </c>
      <c r="I36" s="885">
        <v>0.18</v>
      </c>
      <c r="J36" s="889">
        <v>0.21</v>
      </c>
      <c r="K36" s="862"/>
      <c r="L36" s="862"/>
      <c r="M36" s="862"/>
      <c r="N36" s="862"/>
      <c r="O36" s="862"/>
      <c r="P36" s="862"/>
    </row>
    <row r="37" spans="1:16" ht="39" customHeight="1">
      <c r="A37" s="862"/>
      <c r="B37" s="865"/>
      <c r="C37" s="871" t="s">
        <v>463</v>
      </c>
      <c r="D37" s="871"/>
      <c r="E37" s="876"/>
      <c r="F37" s="880">
        <v>0.14000000000000001</v>
      </c>
      <c r="G37" s="885">
        <v>0.22</v>
      </c>
      <c r="H37" s="885">
        <v>0.15</v>
      </c>
      <c r="I37" s="885">
        <v>0</v>
      </c>
      <c r="J37" s="889">
        <v>0.21</v>
      </c>
      <c r="K37" s="862"/>
      <c r="L37" s="862"/>
      <c r="M37" s="862"/>
      <c r="N37" s="862"/>
      <c r="O37" s="862"/>
      <c r="P37" s="862"/>
    </row>
    <row r="38" spans="1:16" ht="39" customHeight="1">
      <c r="A38" s="862"/>
      <c r="B38" s="865"/>
      <c r="C38" s="871" t="s">
        <v>229</v>
      </c>
      <c r="D38" s="871"/>
      <c r="E38" s="876"/>
      <c r="F38" s="880">
        <v>1.e-002</v>
      </c>
      <c r="G38" s="885">
        <v>0</v>
      </c>
      <c r="H38" s="885">
        <v>0</v>
      </c>
      <c r="I38" s="885">
        <v>0</v>
      </c>
      <c r="J38" s="889">
        <v>0</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535</v>
      </c>
      <c r="D42" s="871"/>
      <c r="E42" s="876"/>
      <c r="F42" s="880" t="s">
        <v>204</v>
      </c>
      <c r="G42" s="885" t="s">
        <v>204</v>
      </c>
      <c r="H42" s="885" t="s">
        <v>204</v>
      </c>
      <c r="I42" s="885" t="s">
        <v>204</v>
      </c>
      <c r="J42" s="889" t="s">
        <v>204</v>
      </c>
      <c r="K42" s="862"/>
      <c r="L42" s="862"/>
      <c r="M42" s="862"/>
      <c r="N42" s="862"/>
      <c r="O42" s="862"/>
      <c r="P42" s="862"/>
    </row>
    <row r="43" spans="1:16" ht="39" customHeight="1">
      <c r="A43" s="862"/>
      <c r="B43" s="867"/>
      <c r="C43" s="872" t="s">
        <v>486</v>
      </c>
      <c r="D43" s="872"/>
      <c r="E43" s="877"/>
      <c r="F43" s="881" t="s">
        <v>204</v>
      </c>
      <c r="G43" s="886" t="s">
        <v>204</v>
      </c>
      <c r="H43" s="886" t="s">
        <v>204</v>
      </c>
      <c r="I43" s="886" t="s">
        <v>204</v>
      </c>
      <c r="J43" s="890" t="s">
        <v>204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7XYinYA13QMa5HJJFYhu/hCfCpVbzmI9owYj+kfjHLALlPyisU3vDVn85lsXa7NkwREXRApbCGb9OE1nmsZkUg==" saltValue="b+/86d4nwrRD/j52VHtbC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1"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26</v>
      </c>
      <c r="C44" s="905"/>
      <c r="D44" s="905"/>
      <c r="E44" s="924"/>
      <c r="F44" s="924"/>
      <c r="G44" s="924"/>
      <c r="H44" s="924"/>
      <c r="I44" s="924"/>
      <c r="J44" s="933" t="s">
        <v>20</v>
      </c>
      <c r="K44" s="941" t="s">
        <v>2</v>
      </c>
      <c r="L44" s="950" t="s">
        <v>526</v>
      </c>
      <c r="M44" s="950" t="s">
        <v>480</v>
      </c>
      <c r="N44" s="950" t="s">
        <v>527</v>
      </c>
      <c r="O44" s="959" t="s">
        <v>256</v>
      </c>
      <c r="P44" s="734"/>
      <c r="Q44" s="734"/>
      <c r="R44" s="734"/>
      <c r="S44" s="734"/>
      <c r="T44" s="734"/>
      <c r="U44" s="734"/>
    </row>
    <row r="45" spans="1:21" ht="30.75" customHeight="1">
      <c r="A45" s="734"/>
      <c r="B45" s="892" t="s">
        <v>28</v>
      </c>
      <c r="C45" s="906"/>
      <c r="D45" s="916"/>
      <c r="E45" s="925" t="s">
        <v>25</v>
      </c>
      <c r="F45" s="925"/>
      <c r="G45" s="925"/>
      <c r="H45" s="925"/>
      <c r="I45" s="925"/>
      <c r="J45" s="934"/>
      <c r="K45" s="942">
        <v>594</v>
      </c>
      <c r="L45" s="951">
        <v>586</v>
      </c>
      <c r="M45" s="951">
        <v>606</v>
      </c>
      <c r="N45" s="951">
        <v>597</v>
      </c>
      <c r="O45" s="960">
        <v>566</v>
      </c>
      <c r="P45" s="734"/>
      <c r="Q45" s="734"/>
      <c r="R45" s="734"/>
      <c r="S45" s="734"/>
      <c r="T45" s="734"/>
      <c r="U45" s="734"/>
    </row>
    <row r="46" spans="1:21" ht="30.75" customHeight="1">
      <c r="A46" s="734"/>
      <c r="B46" s="893"/>
      <c r="C46" s="907"/>
      <c r="D46" s="917"/>
      <c r="E46" s="926" t="s">
        <v>31</v>
      </c>
      <c r="F46" s="926"/>
      <c r="G46" s="926"/>
      <c r="H46" s="926"/>
      <c r="I46" s="926"/>
      <c r="J46" s="935"/>
      <c r="K46" s="943" t="s">
        <v>204</v>
      </c>
      <c r="L46" s="952" t="s">
        <v>204</v>
      </c>
      <c r="M46" s="952" t="s">
        <v>204</v>
      </c>
      <c r="N46" s="952" t="s">
        <v>204</v>
      </c>
      <c r="O46" s="961" t="s">
        <v>204</v>
      </c>
      <c r="P46" s="734"/>
      <c r="Q46" s="734"/>
      <c r="R46" s="734"/>
      <c r="S46" s="734"/>
      <c r="T46" s="734"/>
      <c r="U46" s="734"/>
    </row>
    <row r="47" spans="1:21" ht="30.75" customHeight="1">
      <c r="A47" s="734"/>
      <c r="B47" s="893"/>
      <c r="C47" s="907"/>
      <c r="D47" s="917"/>
      <c r="E47" s="926" t="s">
        <v>34</v>
      </c>
      <c r="F47" s="926"/>
      <c r="G47" s="926"/>
      <c r="H47" s="926"/>
      <c r="I47" s="926"/>
      <c r="J47" s="935"/>
      <c r="K47" s="943" t="s">
        <v>204</v>
      </c>
      <c r="L47" s="952" t="s">
        <v>204</v>
      </c>
      <c r="M47" s="952" t="s">
        <v>204</v>
      </c>
      <c r="N47" s="952" t="s">
        <v>204</v>
      </c>
      <c r="O47" s="961" t="s">
        <v>204</v>
      </c>
      <c r="P47" s="734"/>
      <c r="Q47" s="734"/>
      <c r="R47" s="734"/>
      <c r="S47" s="734"/>
      <c r="T47" s="734"/>
      <c r="U47" s="734"/>
    </row>
    <row r="48" spans="1:21" ht="30.75" customHeight="1">
      <c r="A48" s="734"/>
      <c r="B48" s="893"/>
      <c r="C48" s="907"/>
      <c r="D48" s="917"/>
      <c r="E48" s="926" t="s">
        <v>40</v>
      </c>
      <c r="F48" s="926"/>
      <c r="G48" s="926"/>
      <c r="H48" s="926"/>
      <c r="I48" s="926"/>
      <c r="J48" s="935"/>
      <c r="K48" s="943">
        <v>382</v>
      </c>
      <c r="L48" s="952">
        <v>353</v>
      </c>
      <c r="M48" s="952">
        <v>323</v>
      </c>
      <c r="N48" s="952">
        <v>308</v>
      </c>
      <c r="O48" s="961">
        <v>303</v>
      </c>
      <c r="P48" s="734"/>
      <c r="Q48" s="734"/>
      <c r="R48" s="734"/>
      <c r="S48" s="734"/>
      <c r="T48" s="734"/>
      <c r="U48" s="734"/>
    </row>
    <row r="49" spans="1:21" ht="30.75" customHeight="1">
      <c r="A49" s="734"/>
      <c r="B49" s="893"/>
      <c r="C49" s="907"/>
      <c r="D49" s="917"/>
      <c r="E49" s="926" t="s">
        <v>0</v>
      </c>
      <c r="F49" s="926"/>
      <c r="G49" s="926"/>
      <c r="H49" s="926"/>
      <c r="I49" s="926"/>
      <c r="J49" s="935"/>
      <c r="K49" s="943">
        <v>21</v>
      </c>
      <c r="L49" s="952">
        <v>29</v>
      </c>
      <c r="M49" s="952">
        <v>28</v>
      </c>
      <c r="N49" s="952">
        <v>28</v>
      </c>
      <c r="O49" s="961">
        <v>25</v>
      </c>
      <c r="P49" s="734"/>
      <c r="Q49" s="734"/>
      <c r="R49" s="734"/>
      <c r="S49" s="734"/>
      <c r="T49" s="734"/>
      <c r="U49" s="734"/>
    </row>
    <row r="50" spans="1:21" ht="30.75" customHeight="1">
      <c r="A50" s="734"/>
      <c r="B50" s="893"/>
      <c r="C50" s="907"/>
      <c r="D50" s="917"/>
      <c r="E50" s="926" t="s">
        <v>42</v>
      </c>
      <c r="F50" s="926"/>
      <c r="G50" s="926"/>
      <c r="H50" s="926"/>
      <c r="I50" s="926"/>
      <c r="J50" s="935"/>
      <c r="K50" s="943">
        <v>1</v>
      </c>
      <c r="L50" s="952">
        <v>1</v>
      </c>
      <c r="M50" s="952">
        <v>0</v>
      </c>
      <c r="N50" s="952">
        <v>0</v>
      </c>
      <c r="O50" s="961">
        <v>0</v>
      </c>
      <c r="P50" s="734"/>
      <c r="Q50" s="734"/>
      <c r="R50" s="734"/>
      <c r="S50" s="734"/>
      <c r="T50" s="734"/>
      <c r="U50" s="734"/>
    </row>
    <row r="51" spans="1:21" ht="30.75" customHeight="1">
      <c r="A51" s="734"/>
      <c r="B51" s="894"/>
      <c r="C51" s="908"/>
      <c r="D51" s="918"/>
      <c r="E51" s="926" t="s">
        <v>46</v>
      </c>
      <c r="F51" s="926"/>
      <c r="G51" s="926"/>
      <c r="H51" s="926"/>
      <c r="I51" s="926"/>
      <c r="J51" s="935"/>
      <c r="K51" s="943" t="s">
        <v>204</v>
      </c>
      <c r="L51" s="952" t="s">
        <v>204</v>
      </c>
      <c r="M51" s="952" t="s">
        <v>204</v>
      </c>
      <c r="N51" s="952" t="s">
        <v>204</v>
      </c>
      <c r="O51" s="961" t="s">
        <v>204</v>
      </c>
      <c r="P51" s="734"/>
      <c r="Q51" s="734"/>
      <c r="R51" s="734"/>
      <c r="S51" s="734"/>
      <c r="T51" s="734"/>
      <c r="U51" s="734"/>
    </row>
    <row r="52" spans="1:21" ht="30.75" customHeight="1">
      <c r="A52" s="734"/>
      <c r="B52" s="895" t="s">
        <v>48</v>
      </c>
      <c r="C52" s="909"/>
      <c r="D52" s="918"/>
      <c r="E52" s="926" t="s">
        <v>49</v>
      </c>
      <c r="F52" s="926"/>
      <c r="G52" s="926"/>
      <c r="H52" s="926"/>
      <c r="I52" s="926"/>
      <c r="J52" s="935"/>
      <c r="K52" s="943">
        <v>745</v>
      </c>
      <c r="L52" s="952">
        <v>724</v>
      </c>
      <c r="M52" s="952">
        <v>713</v>
      </c>
      <c r="N52" s="952">
        <v>700</v>
      </c>
      <c r="O52" s="961">
        <v>657</v>
      </c>
      <c r="P52" s="734"/>
      <c r="Q52" s="734"/>
      <c r="R52" s="734"/>
      <c r="S52" s="734"/>
      <c r="T52" s="734"/>
      <c r="U52" s="734"/>
    </row>
    <row r="53" spans="1:21" ht="30.75" customHeight="1">
      <c r="A53" s="734"/>
      <c r="B53" s="896" t="s">
        <v>50</v>
      </c>
      <c r="C53" s="910"/>
      <c r="D53" s="919"/>
      <c r="E53" s="927" t="s">
        <v>53</v>
      </c>
      <c r="F53" s="927"/>
      <c r="G53" s="927"/>
      <c r="H53" s="927"/>
      <c r="I53" s="927"/>
      <c r="J53" s="936"/>
      <c r="K53" s="944">
        <v>253</v>
      </c>
      <c r="L53" s="953">
        <v>245</v>
      </c>
      <c r="M53" s="953">
        <v>244</v>
      </c>
      <c r="N53" s="953">
        <v>233</v>
      </c>
      <c r="O53" s="962">
        <v>237</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20</v>
      </c>
      <c r="K57" s="946" t="s">
        <v>2</v>
      </c>
      <c r="L57" s="954" t="s">
        <v>526</v>
      </c>
      <c r="M57" s="954" t="s">
        <v>480</v>
      </c>
      <c r="N57" s="954" t="s">
        <v>527</v>
      </c>
      <c r="O57" s="964" t="s">
        <v>256</v>
      </c>
      <c r="P57" s="734"/>
      <c r="Q57" s="734"/>
      <c r="R57" s="734"/>
      <c r="S57" s="734"/>
      <c r="T57" s="734"/>
      <c r="U57" s="734"/>
    </row>
    <row r="58" spans="1:21" ht="31.5" customHeight="1">
      <c r="B58" s="900" t="s">
        <v>64</v>
      </c>
      <c r="C58" s="913"/>
      <c r="D58" s="920" t="s">
        <v>67</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3h+aVEEZ1c/kb8uQmjc7FOyly3COIraFmYd2YCF5w0RDevbR8Fs6+BLV/HkAiA3NXcPd9ZSYK/usjqC2XlLXw==" saltValue="zwZREFwsWdnwLyqW5h4b0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4"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26</v>
      </c>
      <c r="C40" s="905"/>
      <c r="D40" s="905"/>
      <c r="E40" s="924"/>
      <c r="F40" s="924"/>
      <c r="G40" s="924"/>
      <c r="H40" s="933" t="s">
        <v>20</v>
      </c>
      <c r="I40" s="941" t="s">
        <v>2</v>
      </c>
      <c r="J40" s="950" t="s">
        <v>526</v>
      </c>
      <c r="K40" s="950" t="s">
        <v>480</v>
      </c>
      <c r="L40" s="950" t="s">
        <v>527</v>
      </c>
      <c r="M40" s="990" t="s">
        <v>256</v>
      </c>
    </row>
    <row r="41" spans="2:13" ht="27.75" customHeight="1">
      <c r="B41" s="892" t="s">
        <v>36</v>
      </c>
      <c r="C41" s="906"/>
      <c r="D41" s="916"/>
      <c r="E41" s="973" t="s">
        <v>56</v>
      </c>
      <c r="F41" s="973"/>
      <c r="G41" s="973"/>
      <c r="H41" s="979"/>
      <c r="I41" s="983">
        <v>5088</v>
      </c>
      <c r="J41" s="987">
        <v>4887</v>
      </c>
      <c r="K41" s="987">
        <v>4769</v>
      </c>
      <c r="L41" s="987">
        <v>4717</v>
      </c>
      <c r="M41" s="991">
        <v>5844</v>
      </c>
    </row>
    <row r="42" spans="2:13" ht="27.75" customHeight="1">
      <c r="B42" s="893"/>
      <c r="C42" s="907"/>
      <c r="D42" s="917"/>
      <c r="E42" s="974" t="s">
        <v>75</v>
      </c>
      <c r="F42" s="974"/>
      <c r="G42" s="974"/>
      <c r="H42" s="980"/>
      <c r="I42" s="984">
        <v>1</v>
      </c>
      <c r="J42" s="988">
        <v>0</v>
      </c>
      <c r="K42" s="988">
        <v>0</v>
      </c>
      <c r="L42" s="988">
        <v>0</v>
      </c>
      <c r="M42" s="992">
        <v>0</v>
      </c>
    </row>
    <row r="43" spans="2:13" ht="27.75" customHeight="1">
      <c r="B43" s="893"/>
      <c r="C43" s="907"/>
      <c r="D43" s="917"/>
      <c r="E43" s="974" t="s">
        <v>76</v>
      </c>
      <c r="F43" s="974"/>
      <c r="G43" s="974"/>
      <c r="H43" s="980"/>
      <c r="I43" s="984">
        <v>2367</v>
      </c>
      <c r="J43" s="988">
        <v>2151</v>
      </c>
      <c r="K43" s="988">
        <v>1864</v>
      </c>
      <c r="L43" s="988">
        <v>1548</v>
      </c>
      <c r="M43" s="992">
        <v>1278</v>
      </c>
    </row>
    <row r="44" spans="2:13" ht="27.75" customHeight="1">
      <c r="B44" s="893"/>
      <c r="C44" s="907"/>
      <c r="D44" s="917"/>
      <c r="E44" s="974" t="s">
        <v>78</v>
      </c>
      <c r="F44" s="974"/>
      <c r="G44" s="974"/>
      <c r="H44" s="980"/>
      <c r="I44" s="984">
        <v>457</v>
      </c>
      <c r="J44" s="988">
        <v>429</v>
      </c>
      <c r="K44" s="988">
        <v>402</v>
      </c>
      <c r="L44" s="988">
        <v>375</v>
      </c>
      <c r="M44" s="992">
        <v>351</v>
      </c>
    </row>
    <row r="45" spans="2:13" ht="27.75" customHeight="1">
      <c r="B45" s="893"/>
      <c r="C45" s="907"/>
      <c r="D45" s="917"/>
      <c r="E45" s="974" t="s">
        <v>80</v>
      </c>
      <c r="F45" s="974"/>
      <c r="G45" s="974"/>
      <c r="H45" s="980"/>
      <c r="I45" s="984">
        <v>220</v>
      </c>
      <c r="J45" s="988">
        <v>240</v>
      </c>
      <c r="K45" s="988">
        <v>212</v>
      </c>
      <c r="L45" s="988">
        <v>284</v>
      </c>
      <c r="M45" s="992">
        <v>311</v>
      </c>
    </row>
    <row r="46" spans="2:13" ht="27.75" customHeight="1">
      <c r="B46" s="893"/>
      <c r="C46" s="907"/>
      <c r="D46" s="918"/>
      <c r="E46" s="974" t="s">
        <v>79</v>
      </c>
      <c r="F46" s="974"/>
      <c r="G46" s="974"/>
      <c r="H46" s="980"/>
      <c r="I46" s="984" t="s">
        <v>204</v>
      </c>
      <c r="J46" s="988" t="s">
        <v>204</v>
      </c>
      <c r="K46" s="988" t="s">
        <v>204</v>
      </c>
      <c r="L46" s="988" t="s">
        <v>204</v>
      </c>
      <c r="M46" s="992" t="s">
        <v>204</v>
      </c>
    </row>
    <row r="47" spans="2:13" ht="27.75" customHeight="1">
      <c r="B47" s="893"/>
      <c r="C47" s="907"/>
      <c r="D47" s="971"/>
      <c r="E47" s="975" t="s">
        <v>82</v>
      </c>
      <c r="F47" s="978"/>
      <c r="G47" s="978"/>
      <c r="H47" s="981"/>
      <c r="I47" s="984" t="s">
        <v>204</v>
      </c>
      <c r="J47" s="988" t="s">
        <v>204</v>
      </c>
      <c r="K47" s="988" t="s">
        <v>204</v>
      </c>
      <c r="L47" s="988" t="s">
        <v>204</v>
      </c>
      <c r="M47" s="992" t="s">
        <v>204</v>
      </c>
    </row>
    <row r="48" spans="2:13" ht="27.75" customHeight="1">
      <c r="B48" s="893"/>
      <c r="C48" s="907"/>
      <c r="D48" s="917"/>
      <c r="E48" s="974" t="s">
        <v>86</v>
      </c>
      <c r="F48" s="974"/>
      <c r="G48" s="974"/>
      <c r="H48" s="980"/>
      <c r="I48" s="984" t="s">
        <v>204</v>
      </c>
      <c r="J48" s="988" t="s">
        <v>204</v>
      </c>
      <c r="K48" s="988" t="s">
        <v>204</v>
      </c>
      <c r="L48" s="988" t="s">
        <v>204</v>
      </c>
      <c r="M48" s="992" t="s">
        <v>204</v>
      </c>
    </row>
    <row r="49" spans="2:13" ht="27.75" customHeight="1">
      <c r="B49" s="894"/>
      <c r="C49" s="908"/>
      <c r="D49" s="917"/>
      <c r="E49" s="974" t="s">
        <v>92</v>
      </c>
      <c r="F49" s="974"/>
      <c r="G49" s="974"/>
      <c r="H49" s="980"/>
      <c r="I49" s="984" t="s">
        <v>204</v>
      </c>
      <c r="J49" s="988" t="s">
        <v>204</v>
      </c>
      <c r="K49" s="988" t="s">
        <v>204</v>
      </c>
      <c r="L49" s="988" t="s">
        <v>204</v>
      </c>
      <c r="M49" s="992" t="s">
        <v>204</v>
      </c>
    </row>
    <row r="50" spans="2:13" ht="27.75" customHeight="1">
      <c r="B50" s="968" t="s">
        <v>94</v>
      </c>
      <c r="C50" s="970"/>
      <c r="D50" s="972"/>
      <c r="E50" s="974" t="s">
        <v>96</v>
      </c>
      <c r="F50" s="974"/>
      <c r="G50" s="974"/>
      <c r="H50" s="980"/>
      <c r="I50" s="984">
        <v>1024</v>
      </c>
      <c r="J50" s="988">
        <v>1022</v>
      </c>
      <c r="K50" s="988">
        <v>1300</v>
      </c>
      <c r="L50" s="988">
        <v>1511</v>
      </c>
      <c r="M50" s="992">
        <v>1333</v>
      </c>
    </row>
    <row r="51" spans="2:13" ht="27.75" customHeight="1">
      <c r="B51" s="893"/>
      <c r="C51" s="907"/>
      <c r="D51" s="917"/>
      <c r="E51" s="974" t="s">
        <v>99</v>
      </c>
      <c r="F51" s="974"/>
      <c r="G51" s="974"/>
      <c r="H51" s="980"/>
      <c r="I51" s="984">
        <v>366</v>
      </c>
      <c r="J51" s="988">
        <v>323</v>
      </c>
      <c r="K51" s="988">
        <v>285</v>
      </c>
      <c r="L51" s="988">
        <v>234</v>
      </c>
      <c r="M51" s="992">
        <v>200</v>
      </c>
    </row>
    <row r="52" spans="2:13" ht="27.75" customHeight="1">
      <c r="B52" s="894"/>
      <c r="C52" s="908"/>
      <c r="D52" s="917"/>
      <c r="E52" s="974" t="s">
        <v>44</v>
      </c>
      <c r="F52" s="974"/>
      <c r="G52" s="974"/>
      <c r="H52" s="980"/>
      <c r="I52" s="984">
        <v>5453</v>
      </c>
      <c r="J52" s="988">
        <v>5099</v>
      </c>
      <c r="K52" s="988">
        <v>4691</v>
      </c>
      <c r="L52" s="988">
        <v>4416</v>
      </c>
      <c r="M52" s="992">
        <v>4149</v>
      </c>
    </row>
    <row r="53" spans="2:13" ht="27.75" customHeight="1">
      <c r="B53" s="896" t="s">
        <v>50</v>
      </c>
      <c r="C53" s="910"/>
      <c r="D53" s="919"/>
      <c r="E53" s="976" t="s">
        <v>101</v>
      </c>
      <c r="F53" s="976"/>
      <c r="G53" s="976"/>
      <c r="H53" s="982"/>
      <c r="I53" s="985">
        <v>1289</v>
      </c>
      <c r="J53" s="989">
        <v>1263</v>
      </c>
      <c r="K53" s="989">
        <v>971</v>
      </c>
      <c r="L53" s="989">
        <v>764</v>
      </c>
      <c r="M53" s="993">
        <v>2103</v>
      </c>
    </row>
    <row r="54" spans="2:13" ht="27.75" customHeight="1">
      <c r="B54" s="969"/>
      <c r="C54" s="868"/>
      <c r="D54" s="868"/>
      <c r="E54" s="977"/>
      <c r="F54" s="977"/>
      <c r="G54" s="977"/>
      <c r="H54" s="977"/>
      <c r="I54" s="986"/>
      <c r="J54" s="986"/>
      <c r="K54" s="986"/>
      <c r="L54" s="986"/>
      <c r="M54" s="986"/>
    </row>
    <row r="55" spans="2:13"/>
  </sheetData>
  <sheetProtection algorithmName="SHA-512" hashValue="bdfH1uaEHD4aUneL+ayrbN0XGZBy1jqsYxERD6jbHEXKih/gPSHfUcA0ShMURZ82bZ9DRmgYQfishRgcG1FYCw==" saltValue="32XvKE4n7CLAe1OtMJ15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40" zoomScaleSheetLayoutView="100" workbookViewId="0">
      <selection activeCell="J62" sqref="J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9</v>
      </c>
      <c r="C54" s="1000"/>
      <c r="D54" s="1000"/>
      <c r="E54" s="1009" t="s">
        <v>20</v>
      </c>
      <c r="F54" s="1016" t="s">
        <v>480</v>
      </c>
      <c r="G54" s="1016" t="s">
        <v>527</v>
      </c>
      <c r="H54" s="1024" t="s">
        <v>256</v>
      </c>
    </row>
    <row r="55" spans="2:8" ht="52.5" customHeight="1">
      <c r="B55" s="995"/>
      <c r="C55" s="1001" t="s">
        <v>105</v>
      </c>
      <c r="D55" s="1001"/>
      <c r="E55" s="1010"/>
      <c r="F55" s="1017">
        <v>506</v>
      </c>
      <c r="G55" s="1017">
        <v>662</v>
      </c>
      <c r="H55" s="1025">
        <v>617</v>
      </c>
    </row>
    <row r="56" spans="2:8" ht="52.5" customHeight="1">
      <c r="B56" s="996"/>
      <c r="C56" s="1002" t="s">
        <v>108</v>
      </c>
      <c r="D56" s="1002"/>
      <c r="E56" s="1011"/>
      <c r="F56" s="1018">
        <v>64</v>
      </c>
      <c r="G56" s="1018">
        <v>64</v>
      </c>
      <c r="H56" s="1026">
        <v>76</v>
      </c>
    </row>
    <row r="57" spans="2:8" ht="53.25" customHeight="1">
      <c r="B57" s="996"/>
      <c r="C57" s="1003" t="s">
        <v>72</v>
      </c>
      <c r="D57" s="1003"/>
      <c r="E57" s="1012"/>
      <c r="F57" s="1019">
        <v>486</v>
      </c>
      <c r="G57" s="1019">
        <v>545</v>
      </c>
      <c r="H57" s="1027">
        <v>413</v>
      </c>
    </row>
    <row r="58" spans="2:8" ht="45.75" customHeight="1">
      <c r="B58" s="997"/>
      <c r="C58" s="1004" t="s">
        <v>541</v>
      </c>
      <c r="D58" s="1007"/>
      <c r="E58" s="1013"/>
      <c r="F58" s="1020">
        <v>258</v>
      </c>
      <c r="G58" s="1020">
        <v>278</v>
      </c>
      <c r="H58" s="1028">
        <v>228</v>
      </c>
    </row>
    <row r="59" spans="2:8" ht="45.75" customHeight="1">
      <c r="B59" s="997"/>
      <c r="C59" s="1004" t="s">
        <v>529</v>
      </c>
      <c r="D59" s="1007"/>
      <c r="E59" s="1013"/>
      <c r="F59" s="1020">
        <v>90</v>
      </c>
      <c r="G59" s="1020">
        <v>120</v>
      </c>
      <c r="H59" s="1028">
        <v>99</v>
      </c>
    </row>
    <row r="60" spans="2:8" ht="45.75" customHeight="1">
      <c r="B60" s="997"/>
      <c r="C60" s="1004" t="s">
        <v>542</v>
      </c>
      <c r="D60" s="1007"/>
      <c r="E60" s="1013"/>
      <c r="F60" s="1020">
        <v>32</v>
      </c>
      <c r="G60" s="1020">
        <v>42</v>
      </c>
      <c r="H60" s="1028">
        <v>51</v>
      </c>
    </row>
    <row r="61" spans="2:8" ht="45.75" customHeight="1">
      <c r="B61" s="997"/>
      <c r="C61" s="1004" t="s">
        <v>15</v>
      </c>
      <c r="D61" s="1007"/>
      <c r="E61" s="1013"/>
      <c r="F61" s="1020">
        <v>37</v>
      </c>
      <c r="G61" s="1020">
        <v>36</v>
      </c>
      <c r="H61" s="1028">
        <v>32</v>
      </c>
    </row>
    <row r="62" spans="2:8" ht="45.75" customHeight="1">
      <c r="B62" s="998"/>
      <c r="C62" s="1005" t="s">
        <v>506</v>
      </c>
      <c r="D62" s="1008"/>
      <c r="E62" s="1014"/>
      <c r="F62" s="1021">
        <v>6</v>
      </c>
      <c r="G62" s="1021">
        <v>4</v>
      </c>
      <c r="H62" s="1029">
        <v>3</v>
      </c>
    </row>
    <row r="63" spans="2:8" ht="52.5" customHeight="1">
      <c r="B63" s="999"/>
      <c r="C63" s="1006" t="s">
        <v>110</v>
      </c>
      <c r="D63" s="1006"/>
      <c r="E63" s="1015"/>
      <c r="F63" s="1022">
        <v>1056</v>
      </c>
      <c r="G63" s="1022">
        <v>1271</v>
      </c>
      <c r="H63" s="1030">
        <v>1106</v>
      </c>
    </row>
    <row r="64" spans="2:8"/>
  </sheetData>
  <sheetProtection algorithmName="SHA-512" hashValue="+RnlxW5JN5ulmX+4dL3SHwQlFQVFSIxiOwbU94uZNJBWANG+ojmDI8M5DW4dKVHzyjil4QlKgYwXAT2vKBnkzw==" saltValue="fRoLpJ2F5oKhbbCiUmQgN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T1" zoomScaleSheetLayoutView="55" workbookViewId="0">
      <selection activeCell="BP77" sqref="BP77:BW78"/>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544</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316</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169</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v>
      </c>
      <c r="BQ50" s="1065"/>
      <c r="BR50" s="1065"/>
      <c r="BS50" s="1065"/>
      <c r="BT50" s="1065"/>
      <c r="BU50" s="1065"/>
      <c r="BV50" s="1065"/>
      <c r="BW50" s="1065"/>
      <c r="BX50" s="1065" t="s">
        <v>526</v>
      </c>
      <c r="BY50" s="1065"/>
      <c r="BZ50" s="1065"/>
      <c r="CA50" s="1065"/>
      <c r="CB50" s="1065"/>
      <c r="CC50" s="1065"/>
      <c r="CD50" s="1065"/>
      <c r="CE50" s="1065"/>
      <c r="CF50" s="1065" t="s">
        <v>480</v>
      </c>
      <c r="CG50" s="1065"/>
      <c r="CH50" s="1065"/>
      <c r="CI50" s="1065"/>
      <c r="CJ50" s="1065"/>
      <c r="CK50" s="1065"/>
      <c r="CL50" s="1065"/>
      <c r="CM50" s="1065"/>
      <c r="CN50" s="1065" t="s">
        <v>527</v>
      </c>
      <c r="CO50" s="1065"/>
      <c r="CP50" s="1065"/>
      <c r="CQ50" s="1065"/>
      <c r="CR50" s="1065"/>
      <c r="CS50" s="1065"/>
      <c r="CT50" s="1065"/>
      <c r="CU50" s="1065"/>
      <c r="CV50" s="1065" t="s">
        <v>256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545</v>
      </c>
      <c r="AO51" s="1064"/>
      <c r="AP51" s="1064"/>
      <c r="AQ51" s="1064"/>
      <c r="AR51" s="1064"/>
      <c r="AS51" s="1064"/>
      <c r="AT51" s="1064"/>
      <c r="AU51" s="1064"/>
      <c r="AV51" s="1064"/>
      <c r="AW51" s="1064"/>
      <c r="AX51" s="1064"/>
      <c r="AY51" s="1064"/>
      <c r="AZ51" s="1064"/>
      <c r="BA51" s="1064"/>
      <c r="BB51" s="1064" t="s">
        <v>546</v>
      </c>
      <c r="BC51" s="1064"/>
      <c r="BD51" s="1064"/>
      <c r="BE51" s="1064"/>
      <c r="BF51" s="1064"/>
      <c r="BG51" s="1064"/>
      <c r="BH51" s="1064"/>
      <c r="BI51" s="1064"/>
      <c r="BJ51" s="1064"/>
      <c r="BK51" s="1064"/>
      <c r="BL51" s="1064"/>
      <c r="BM51" s="1064"/>
      <c r="BN51" s="1064"/>
      <c r="BO51" s="1064"/>
      <c r="BP51" s="1069">
        <v>56.4</v>
      </c>
      <c r="BQ51" s="1069"/>
      <c r="BR51" s="1069"/>
      <c r="BS51" s="1069"/>
      <c r="BT51" s="1069"/>
      <c r="BU51" s="1069"/>
      <c r="BV51" s="1069"/>
      <c r="BW51" s="1069"/>
      <c r="BX51" s="1069">
        <v>52.2</v>
      </c>
      <c r="BY51" s="1069"/>
      <c r="BZ51" s="1069"/>
      <c r="CA51" s="1069"/>
      <c r="CB51" s="1069"/>
      <c r="CC51" s="1069"/>
      <c r="CD51" s="1069"/>
      <c r="CE51" s="1069"/>
      <c r="CF51" s="1069">
        <v>36.799999999999997</v>
      </c>
      <c r="CG51" s="1069"/>
      <c r="CH51" s="1069"/>
      <c r="CI51" s="1069"/>
      <c r="CJ51" s="1069"/>
      <c r="CK51" s="1069"/>
      <c r="CL51" s="1069"/>
      <c r="CM51" s="1069"/>
      <c r="CN51" s="1069">
        <v>29.3</v>
      </c>
      <c r="CO51" s="1069"/>
      <c r="CP51" s="1069"/>
      <c r="CQ51" s="1069"/>
      <c r="CR51" s="1069"/>
      <c r="CS51" s="1069"/>
      <c r="CT51" s="1069"/>
      <c r="CU51" s="1069"/>
      <c r="CV51" s="1069">
        <v>81</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547</v>
      </c>
      <c r="BC53" s="1064"/>
      <c r="BD53" s="1064"/>
      <c r="BE53" s="1064"/>
      <c r="BF53" s="1064"/>
      <c r="BG53" s="1064"/>
      <c r="BH53" s="1064"/>
      <c r="BI53" s="1064"/>
      <c r="BJ53" s="1064"/>
      <c r="BK53" s="1064"/>
      <c r="BL53" s="1064"/>
      <c r="BM53" s="1064"/>
      <c r="BN53" s="1064"/>
      <c r="BO53" s="1064"/>
      <c r="BP53" s="1069">
        <v>59.5</v>
      </c>
      <c r="BQ53" s="1069"/>
      <c r="BR53" s="1069"/>
      <c r="BS53" s="1069"/>
      <c r="BT53" s="1069"/>
      <c r="BU53" s="1069"/>
      <c r="BV53" s="1069"/>
      <c r="BW53" s="1069"/>
      <c r="BX53" s="1069">
        <v>61.2</v>
      </c>
      <c r="BY53" s="1069"/>
      <c r="BZ53" s="1069"/>
      <c r="CA53" s="1069"/>
      <c r="CB53" s="1069"/>
      <c r="CC53" s="1069"/>
      <c r="CD53" s="1069"/>
      <c r="CE53" s="1069"/>
      <c r="CF53" s="1069">
        <v>62.7</v>
      </c>
      <c r="CG53" s="1069"/>
      <c r="CH53" s="1069"/>
      <c r="CI53" s="1069"/>
      <c r="CJ53" s="1069"/>
      <c r="CK53" s="1069"/>
      <c r="CL53" s="1069"/>
      <c r="CM53" s="1069"/>
      <c r="CN53" s="1069">
        <v>64.2</v>
      </c>
      <c r="CO53" s="1069"/>
      <c r="CP53" s="1069"/>
      <c r="CQ53" s="1069"/>
      <c r="CR53" s="1069"/>
      <c r="CS53" s="1069"/>
      <c r="CT53" s="1069"/>
      <c r="CU53" s="1069"/>
      <c r="CV53" s="1069">
        <v>65.7</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512</v>
      </c>
      <c r="AO55" s="1065"/>
      <c r="AP55" s="1065"/>
      <c r="AQ55" s="1065"/>
      <c r="AR55" s="1065"/>
      <c r="AS55" s="1065"/>
      <c r="AT55" s="1065"/>
      <c r="AU55" s="1065"/>
      <c r="AV55" s="1065"/>
      <c r="AW55" s="1065"/>
      <c r="AX55" s="1065"/>
      <c r="AY55" s="1065"/>
      <c r="AZ55" s="1065"/>
      <c r="BA55" s="1065"/>
      <c r="BB55" s="1064" t="s">
        <v>546</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547</v>
      </c>
      <c r="BC57" s="1064"/>
      <c r="BD57" s="1064"/>
      <c r="BE57" s="1064"/>
      <c r="BF57" s="1064"/>
      <c r="BG57" s="1064"/>
      <c r="BH57" s="1064"/>
      <c r="BI57" s="1064"/>
      <c r="BJ57" s="1064"/>
      <c r="BK57" s="1064"/>
      <c r="BL57" s="1064"/>
      <c r="BM57" s="1064"/>
      <c r="BN57" s="1064"/>
      <c r="BO57" s="1064"/>
      <c r="BP57" s="1069">
        <v>62.8</v>
      </c>
      <c r="BQ57" s="1069"/>
      <c r="BR57" s="1069"/>
      <c r="BS57" s="1069"/>
      <c r="BT57" s="1069"/>
      <c r="BU57" s="1069"/>
      <c r="BV57" s="1069"/>
      <c r="BW57" s="1069"/>
      <c r="BX57" s="1069">
        <v>64</v>
      </c>
      <c r="BY57" s="1069"/>
      <c r="BZ57" s="1069"/>
      <c r="CA57" s="1069"/>
      <c r="CB57" s="1069"/>
      <c r="CC57" s="1069"/>
      <c r="CD57" s="1069"/>
      <c r="CE57" s="1069"/>
      <c r="CF57" s="1069">
        <v>66.2</v>
      </c>
      <c r="CG57" s="1069"/>
      <c r="CH57" s="1069"/>
      <c r="CI57" s="1069"/>
      <c r="CJ57" s="1069"/>
      <c r="CK57" s="1069"/>
      <c r="CL57" s="1069"/>
      <c r="CM57" s="1069"/>
      <c r="CN57" s="1069">
        <v>67.099999999999994</v>
      </c>
      <c r="CO57" s="1069"/>
      <c r="CP57" s="1069"/>
      <c r="CQ57" s="1069"/>
      <c r="CR57" s="1069"/>
      <c r="CS57" s="1069"/>
      <c r="CT57" s="1069"/>
      <c r="CU57" s="1069"/>
      <c r="CV57" s="1069">
        <v>67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330</v>
      </c>
    </row>
    <row r="64" spans="1:109">
      <c r="B64" s="728"/>
      <c r="G64" s="1040"/>
      <c r="I64" s="363"/>
      <c r="J64" s="363"/>
      <c r="K64" s="363"/>
      <c r="L64" s="363"/>
      <c r="M64" s="363"/>
      <c r="N64" s="1059"/>
      <c r="AM64" s="1040"/>
      <c r="AN64" s="1040" t="s">
        <v>544</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5" customHeight="1">
      <c r="B65" s="728"/>
      <c r="AN65" s="1060" t="s">
        <v>548</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169</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v>
      </c>
      <c r="BQ72" s="1065"/>
      <c r="BR72" s="1065"/>
      <c r="BS72" s="1065"/>
      <c r="BT72" s="1065"/>
      <c r="BU72" s="1065"/>
      <c r="BV72" s="1065"/>
      <c r="BW72" s="1065"/>
      <c r="BX72" s="1065" t="s">
        <v>526</v>
      </c>
      <c r="BY72" s="1065"/>
      <c r="BZ72" s="1065"/>
      <c r="CA72" s="1065"/>
      <c r="CB72" s="1065"/>
      <c r="CC72" s="1065"/>
      <c r="CD72" s="1065"/>
      <c r="CE72" s="1065"/>
      <c r="CF72" s="1065" t="s">
        <v>480</v>
      </c>
      <c r="CG72" s="1065"/>
      <c r="CH72" s="1065"/>
      <c r="CI72" s="1065"/>
      <c r="CJ72" s="1065"/>
      <c r="CK72" s="1065"/>
      <c r="CL72" s="1065"/>
      <c r="CM72" s="1065"/>
      <c r="CN72" s="1065" t="s">
        <v>527</v>
      </c>
      <c r="CO72" s="1065"/>
      <c r="CP72" s="1065"/>
      <c r="CQ72" s="1065"/>
      <c r="CR72" s="1065"/>
      <c r="CS72" s="1065"/>
      <c r="CT72" s="1065"/>
      <c r="CU72" s="1065"/>
      <c r="CV72" s="1065" t="s">
        <v>256</v>
      </c>
      <c r="CW72" s="1065"/>
      <c r="CX72" s="1065"/>
      <c r="CY72" s="1065"/>
      <c r="CZ72" s="1065"/>
      <c r="DA72" s="1065"/>
      <c r="DB72" s="1065"/>
      <c r="DC72" s="1065"/>
    </row>
    <row r="73" spans="2:107">
      <c r="B73" s="728"/>
      <c r="G73" s="1042"/>
      <c r="H73" s="1042"/>
      <c r="I73" s="1042"/>
      <c r="J73" s="1042"/>
      <c r="K73" s="1052"/>
      <c r="L73" s="1052"/>
      <c r="M73" s="1052"/>
      <c r="N73" s="1052"/>
      <c r="AM73" s="1044"/>
      <c r="AN73" s="1064" t="s">
        <v>545</v>
      </c>
      <c r="AO73" s="1064"/>
      <c r="AP73" s="1064"/>
      <c r="AQ73" s="1064"/>
      <c r="AR73" s="1064"/>
      <c r="AS73" s="1064"/>
      <c r="AT73" s="1064"/>
      <c r="AU73" s="1064"/>
      <c r="AV73" s="1064"/>
      <c r="AW73" s="1064"/>
      <c r="AX73" s="1064"/>
      <c r="AY73" s="1064"/>
      <c r="AZ73" s="1064"/>
      <c r="BA73" s="1064"/>
      <c r="BB73" s="1064" t="s">
        <v>546</v>
      </c>
      <c r="BC73" s="1064"/>
      <c r="BD73" s="1064"/>
      <c r="BE73" s="1064"/>
      <c r="BF73" s="1064"/>
      <c r="BG73" s="1064"/>
      <c r="BH73" s="1064"/>
      <c r="BI73" s="1064"/>
      <c r="BJ73" s="1064"/>
      <c r="BK73" s="1064"/>
      <c r="BL73" s="1064"/>
      <c r="BM73" s="1064"/>
      <c r="BN73" s="1064"/>
      <c r="BO73" s="1064"/>
      <c r="BP73" s="1069">
        <v>56.4</v>
      </c>
      <c r="BQ73" s="1069"/>
      <c r="BR73" s="1069"/>
      <c r="BS73" s="1069"/>
      <c r="BT73" s="1069"/>
      <c r="BU73" s="1069"/>
      <c r="BV73" s="1069"/>
      <c r="BW73" s="1069"/>
      <c r="BX73" s="1069">
        <v>52.2</v>
      </c>
      <c r="BY73" s="1069"/>
      <c r="BZ73" s="1069"/>
      <c r="CA73" s="1069"/>
      <c r="CB73" s="1069"/>
      <c r="CC73" s="1069"/>
      <c r="CD73" s="1069"/>
      <c r="CE73" s="1069"/>
      <c r="CF73" s="1069">
        <v>36.799999999999997</v>
      </c>
      <c r="CG73" s="1069"/>
      <c r="CH73" s="1069"/>
      <c r="CI73" s="1069"/>
      <c r="CJ73" s="1069"/>
      <c r="CK73" s="1069"/>
      <c r="CL73" s="1069"/>
      <c r="CM73" s="1069"/>
      <c r="CN73" s="1069">
        <v>29.3</v>
      </c>
      <c r="CO73" s="1069"/>
      <c r="CP73" s="1069"/>
      <c r="CQ73" s="1069"/>
      <c r="CR73" s="1069"/>
      <c r="CS73" s="1069"/>
      <c r="CT73" s="1069"/>
      <c r="CU73" s="1069"/>
      <c r="CV73" s="1069">
        <v>81</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416</v>
      </c>
      <c r="BC75" s="1064"/>
      <c r="BD75" s="1064"/>
      <c r="BE75" s="1064"/>
      <c r="BF75" s="1064"/>
      <c r="BG75" s="1064"/>
      <c r="BH75" s="1064"/>
      <c r="BI75" s="1064"/>
      <c r="BJ75" s="1064"/>
      <c r="BK75" s="1064"/>
      <c r="BL75" s="1064"/>
      <c r="BM75" s="1064"/>
      <c r="BN75" s="1064"/>
      <c r="BO75" s="1064"/>
      <c r="BP75" s="1069">
        <v>12.8</v>
      </c>
      <c r="BQ75" s="1069"/>
      <c r="BR75" s="1069"/>
      <c r="BS75" s="1069"/>
      <c r="BT75" s="1069"/>
      <c r="BU75" s="1069"/>
      <c r="BV75" s="1069"/>
      <c r="BW75" s="1069"/>
      <c r="BX75" s="1069">
        <v>11.5</v>
      </c>
      <c r="BY75" s="1069"/>
      <c r="BZ75" s="1069"/>
      <c r="CA75" s="1069"/>
      <c r="CB75" s="1069"/>
      <c r="CC75" s="1069"/>
      <c r="CD75" s="1069"/>
      <c r="CE75" s="1069"/>
      <c r="CF75" s="1069">
        <v>10.1</v>
      </c>
      <c r="CG75" s="1069"/>
      <c r="CH75" s="1069"/>
      <c r="CI75" s="1069"/>
      <c r="CJ75" s="1069"/>
      <c r="CK75" s="1069"/>
      <c r="CL75" s="1069"/>
      <c r="CM75" s="1069"/>
      <c r="CN75" s="1069">
        <v>9.4</v>
      </c>
      <c r="CO75" s="1069"/>
      <c r="CP75" s="1069"/>
      <c r="CQ75" s="1069"/>
      <c r="CR75" s="1069"/>
      <c r="CS75" s="1069"/>
      <c r="CT75" s="1069"/>
      <c r="CU75" s="1069"/>
      <c r="CV75" s="1069">
        <v>9.1</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512</v>
      </c>
      <c r="AO77" s="1065"/>
      <c r="AP77" s="1065"/>
      <c r="AQ77" s="1065"/>
      <c r="AR77" s="1065"/>
      <c r="AS77" s="1065"/>
      <c r="AT77" s="1065"/>
      <c r="AU77" s="1065"/>
      <c r="AV77" s="1065"/>
      <c r="AW77" s="1065"/>
      <c r="AX77" s="1065"/>
      <c r="AY77" s="1065"/>
      <c r="AZ77" s="1065"/>
      <c r="BA77" s="1065"/>
      <c r="BB77" s="1064" t="s">
        <v>546</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416</v>
      </c>
      <c r="BC79" s="1064"/>
      <c r="BD79" s="1064"/>
      <c r="BE79" s="1064"/>
      <c r="BF79" s="1064"/>
      <c r="BG79" s="1064"/>
      <c r="BH79" s="1064"/>
      <c r="BI79" s="1064"/>
      <c r="BJ79" s="1064"/>
      <c r="BK79" s="1064"/>
      <c r="BL79" s="1064"/>
      <c r="BM79" s="1064"/>
      <c r="BN79" s="1064"/>
      <c r="BO79" s="1064"/>
      <c r="BP79" s="1069">
        <v>7.7</v>
      </c>
      <c r="BQ79" s="1069"/>
      <c r="BR79" s="1069"/>
      <c r="BS79" s="1069"/>
      <c r="BT79" s="1069"/>
      <c r="BU79" s="1069"/>
      <c r="BV79" s="1069"/>
      <c r="BW79" s="1069"/>
      <c r="BX79" s="1069">
        <v>8</v>
      </c>
      <c r="BY79" s="1069"/>
      <c r="BZ79" s="1069"/>
      <c r="CA79" s="1069"/>
      <c r="CB79" s="1069"/>
      <c r="CC79" s="1069"/>
      <c r="CD79" s="1069"/>
      <c r="CE79" s="1069"/>
      <c r="CF79" s="1069">
        <v>8</v>
      </c>
      <c r="CG79" s="1069"/>
      <c r="CH79" s="1069"/>
      <c r="CI79" s="1069"/>
      <c r="CJ79" s="1069"/>
      <c r="CK79" s="1069"/>
      <c r="CL79" s="1069"/>
      <c r="CM79" s="1069"/>
      <c r="CN79" s="1069">
        <v>8.3000000000000007</v>
      </c>
      <c r="CO79" s="1069"/>
      <c r="CP79" s="1069"/>
      <c r="CQ79" s="1069"/>
      <c r="CR79" s="1069"/>
      <c r="CS79" s="1069"/>
      <c r="CT79" s="1069"/>
      <c r="CU79" s="1069"/>
      <c r="CV79" s="1069">
        <v>8.4</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HpC5x1hLR14wIaMDxh50sk2Y8IY98O61Y5b3ZWXG2uG8wmQTdrKsBTt2ql4PJlhqDcbNRW32HktN2oOzGWRHWA==" saltValue="+e7nqqaunSOL4xJ7hbid0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SheetLayoutView="70" workbookViewId="0">
      <selection activeCell="AG103" sqref="AG103"/>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2VrttCRSyVOwTx3oCeQp1OoE3yoEE9tPQ9aFQEBF3kcHOgKgG+xa8ajeeF41UtKeECOio6BrJS84oINaSmfvgA==" saltValue="PZGaEGYIV7HreZHOpju6F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8" zoomScaleSheetLayoutView="55" workbookViewId="0">
      <selection activeCell="AD113" sqref="AD113"/>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90HomzBKaZfw80lB814VpqYTjCTNEZ7Yk4oZlvJLtJqeakXN0ztEH1Voob+ysjnkP0v65viKyVaOTN0vNubGnw==" saltValue="hx7PRXG3NJJmzOZPV7zDB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84</v>
      </c>
      <c r="E2" s="794"/>
      <c r="F2" s="1091" t="s">
        <v>525</v>
      </c>
      <c r="G2" s="818"/>
      <c r="H2" s="828"/>
    </row>
    <row r="3" spans="1:8">
      <c r="A3" s="782" t="s">
        <v>522</v>
      </c>
      <c r="B3" s="767"/>
      <c r="C3" s="1084"/>
      <c r="D3" s="1087">
        <v>19455</v>
      </c>
      <c r="E3" s="1089"/>
      <c r="F3" s="1092">
        <v>126262</v>
      </c>
      <c r="G3" s="1094"/>
      <c r="H3" s="1097"/>
    </row>
    <row r="4" spans="1:8">
      <c r="A4" s="754"/>
      <c r="B4" s="766"/>
      <c r="C4" s="1085"/>
      <c r="D4" s="1088">
        <v>13712</v>
      </c>
      <c r="E4" s="1090"/>
      <c r="F4" s="1093">
        <v>56769</v>
      </c>
      <c r="G4" s="1095"/>
      <c r="H4" s="1098"/>
    </row>
    <row r="5" spans="1:8">
      <c r="A5" s="782" t="s">
        <v>479</v>
      </c>
      <c r="B5" s="767"/>
      <c r="C5" s="1084"/>
      <c r="D5" s="1087">
        <v>63767</v>
      </c>
      <c r="E5" s="1089"/>
      <c r="F5" s="1092">
        <v>126525</v>
      </c>
      <c r="G5" s="1094"/>
      <c r="H5" s="1097"/>
    </row>
    <row r="6" spans="1:8">
      <c r="A6" s="754"/>
      <c r="B6" s="766"/>
      <c r="C6" s="1085"/>
      <c r="D6" s="1088">
        <v>36798</v>
      </c>
      <c r="E6" s="1090"/>
      <c r="F6" s="1093">
        <v>67052</v>
      </c>
      <c r="G6" s="1095"/>
      <c r="H6" s="1098"/>
    </row>
    <row r="7" spans="1:8">
      <c r="A7" s="782" t="s">
        <v>318</v>
      </c>
      <c r="B7" s="767"/>
      <c r="C7" s="1084"/>
      <c r="D7" s="1087">
        <v>91607</v>
      </c>
      <c r="E7" s="1089"/>
      <c r="F7" s="1092">
        <v>122054</v>
      </c>
      <c r="G7" s="1094"/>
      <c r="H7" s="1097"/>
    </row>
    <row r="8" spans="1:8">
      <c r="A8" s="754"/>
      <c r="B8" s="766"/>
      <c r="C8" s="1085"/>
      <c r="D8" s="1088">
        <v>57029</v>
      </c>
      <c r="E8" s="1090"/>
      <c r="F8" s="1093">
        <v>68298</v>
      </c>
      <c r="G8" s="1095"/>
      <c r="H8" s="1098"/>
    </row>
    <row r="9" spans="1:8">
      <c r="A9" s="782" t="s">
        <v>137</v>
      </c>
      <c r="B9" s="767"/>
      <c r="C9" s="1084"/>
      <c r="D9" s="1087">
        <v>135484</v>
      </c>
      <c r="E9" s="1089"/>
      <c r="F9" s="1092">
        <v>111644</v>
      </c>
      <c r="G9" s="1094"/>
      <c r="H9" s="1097"/>
    </row>
    <row r="10" spans="1:8">
      <c r="A10" s="754"/>
      <c r="B10" s="766"/>
      <c r="C10" s="1085"/>
      <c r="D10" s="1088">
        <v>118700</v>
      </c>
      <c r="E10" s="1090"/>
      <c r="F10" s="1093">
        <v>66606</v>
      </c>
      <c r="G10" s="1095"/>
      <c r="H10" s="1098"/>
    </row>
    <row r="11" spans="1:8">
      <c r="A11" s="782" t="s">
        <v>523</v>
      </c>
      <c r="B11" s="767"/>
      <c r="C11" s="1084"/>
      <c r="D11" s="1087">
        <v>404045</v>
      </c>
      <c r="E11" s="1089"/>
      <c r="F11" s="1092">
        <v>127917</v>
      </c>
      <c r="G11" s="1094"/>
      <c r="H11" s="1097"/>
    </row>
    <row r="12" spans="1:8">
      <c r="A12" s="754"/>
      <c r="B12" s="766"/>
      <c r="C12" s="1086"/>
      <c r="D12" s="1088">
        <v>393649</v>
      </c>
      <c r="E12" s="1090"/>
      <c r="F12" s="1093">
        <v>69746</v>
      </c>
      <c r="G12" s="1095"/>
      <c r="H12" s="1098"/>
    </row>
    <row r="13" spans="1:8">
      <c r="A13" s="782"/>
      <c r="B13" s="767"/>
      <c r="C13" s="1084"/>
      <c r="D13" s="1087">
        <v>142872</v>
      </c>
      <c r="E13" s="1089"/>
      <c r="F13" s="1092">
        <v>122880</v>
      </c>
      <c r="G13" s="1096"/>
      <c r="H13" s="1097"/>
    </row>
    <row r="14" spans="1:8">
      <c r="A14" s="754"/>
      <c r="B14" s="766"/>
      <c r="C14" s="1085"/>
      <c r="D14" s="1088">
        <v>123978</v>
      </c>
      <c r="E14" s="1090"/>
      <c r="F14" s="1093">
        <v>65694</v>
      </c>
      <c r="G14" s="1095"/>
      <c r="H14" s="1098"/>
    </row>
    <row r="17" spans="1:11">
      <c r="A17" s="1076" t="s">
        <v>24</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91</v>
      </c>
      <c r="B19" s="1077">
        <f>ROUND(VALUE(SUBSTITUTE(実質収支比率等に係る経年分析!F$48,"▲","-")),2)</f>
        <v>3.85</v>
      </c>
      <c r="C19" s="1077">
        <f>ROUND(VALUE(SUBSTITUTE(実質収支比率等に係る経年分析!G$48,"▲","-")),2)</f>
        <v>3.16</v>
      </c>
      <c r="D19" s="1077">
        <f>ROUND(VALUE(SUBSTITUTE(実質収支比率等に係る経年分析!H$48,"▲","-")),2)</f>
        <v>4.4400000000000004</v>
      </c>
      <c r="E19" s="1077">
        <f>ROUND(VALUE(SUBSTITUTE(実質収支比率等に係る経年分析!I$48,"▲","-")),2)</f>
        <v>4.53</v>
      </c>
      <c r="F19" s="1077">
        <f>ROUND(VALUE(SUBSTITUTE(実質収支比率等に係る経年分析!J$48,"▲","-")),2)</f>
        <v>4.5199999999999996</v>
      </c>
    </row>
    <row r="20" spans="1:11">
      <c r="A20" s="1077" t="s">
        <v>35</v>
      </c>
      <c r="B20" s="1077">
        <f>ROUND(VALUE(SUBSTITUTE(実質収支比率等に係る経年分析!F$47,"▲","-")),2)</f>
        <v>11.37</v>
      </c>
      <c r="C20" s="1077">
        <f>ROUND(VALUE(SUBSTITUTE(実質収支比率等に係る経年分析!G$47,"▲","-")),2)</f>
        <v>10.44</v>
      </c>
      <c r="D20" s="1077">
        <f>ROUND(VALUE(SUBSTITUTE(実質収支比率等に係る経年分析!H$47,"▲","-")),2)</f>
        <v>15.41</v>
      </c>
      <c r="E20" s="1077">
        <f>ROUND(VALUE(SUBSTITUTE(実質収支比率等に係る経年分析!I$47,"▲","-")),2)</f>
        <v>20.41</v>
      </c>
      <c r="F20" s="1077">
        <f>ROUND(VALUE(SUBSTITUTE(実質収支比率等に係る経年分析!J$47,"▲","-")),2)</f>
        <v>19.3</v>
      </c>
    </row>
    <row r="21" spans="1:11">
      <c r="A21" s="1077" t="s">
        <v>114</v>
      </c>
      <c r="B21" s="1077">
        <f>IF(ISNUMBER(VALUE(SUBSTITUTE(実質収支比率等に係る経年分析!F$49,"▲","-"))),ROUND(VALUE(SUBSTITUTE(実質収支比率等に係る経年分析!F$49,"▲","-")),2),NA())</f>
        <v>-1.05</v>
      </c>
      <c r="C21" s="1077">
        <f>IF(ISNUMBER(VALUE(SUBSTITUTE(実質収支比率等に係る経年分析!G$49,"▲","-"))),ROUND(VALUE(SUBSTITUTE(実質収支比率等に係る経年分析!G$49,"▲","-")),2),NA())</f>
        <v>-1.03</v>
      </c>
      <c r="D21" s="1077">
        <f>IF(ISNUMBER(VALUE(SUBSTITUTE(実質収支比率等に係る経年分析!H$49,"▲","-"))),ROUND(VALUE(SUBSTITUTE(実質収支比率等に係る経年分析!H$49,"▲","-")),2),NA())</f>
        <v>7.07</v>
      </c>
      <c r="E21" s="1077">
        <f>IF(ISNUMBER(VALUE(SUBSTITUTE(実質収支比率等に係る経年分析!I$49,"▲","-"))),ROUND(VALUE(SUBSTITUTE(実質収支比率等に係る経年分析!I$49,"▲","-")),2),NA())</f>
        <v>4.87</v>
      </c>
      <c r="F21" s="1077">
        <f>IF(ISNUMBER(VALUE(SUBSTITUTE(実質収支比率等に係る経年分析!J$49,"▲","-"))),ROUND(VALUE(SUBSTITUTE(実質収支比率等に係る経年分析!J$49,"▲","-")),2),NA())</f>
        <v>-1.5</v>
      </c>
    </row>
    <row r="24" spans="1:11">
      <c r="A24" s="1076" t="s">
        <v>103</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115</v>
      </c>
      <c r="C26" s="1078" t="s">
        <v>70</v>
      </c>
      <c r="D26" s="1078" t="s">
        <v>115</v>
      </c>
      <c r="E26" s="1078" t="s">
        <v>70</v>
      </c>
      <c r="F26" s="1078" t="s">
        <v>115</v>
      </c>
      <c r="G26" s="1078" t="s">
        <v>70</v>
      </c>
      <c r="H26" s="1078" t="s">
        <v>115</v>
      </c>
      <c r="I26" s="1078" t="s">
        <v>70</v>
      </c>
      <c r="J26" s="1078" t="s">
        <v>115</v>
      </c>
      <c r="K26" s="1078" t="s">
        <v>70</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e">
        <f>IF('連結実質赤字比率に係る赤字・黒字の構成分析'!C$39="",NA(),'連結実質赤字比率に係る赤字・黒字の構成分析'!C$39)</f>
        <v>#N/A</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#VALUE!</v>
      </c>
      <c r="K31" s="1078" t="e">
        <f>IF(ROUND(VALUE(SUBSTITUTE('連結実質赤字比率に係る赤字・黒字の構成分析'!J$39,"▲","-")),2)&gt;=0,ABS(ROUND(VALUE(SUBSTITUTE('連結実質赤字比率に係る赤字・黒字の構成分析'!J$39,"▲","-")),2)),NA())</f>
        <v>#VALUE!</v>
      </c>
    </row>
    <row r="32" spans="1:11">
      <c r="A32" s="1078" t="str">
        <f>IF('連結実質赤字比率に係る赤字・黒字の構成分析'!C$38="",NA(),'連結実質赤字比率に係る赤字・黒字の構成分析'!C$38)</f>
        <v>後期高齢者医療特別会計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1.e-002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v>
      </c>
    </row>
    <row r="33" spans="1:16">
      <c r="A33" s="1078" t="str">
        <f>IF('連結実質赤字比率に係る赤字・黒字の構成分析'!C$37="",NA(),'連結実質赤字比率に係る赤字・黒字の構成分析'!C$37)</f>
        <v>奈井江町下水道事業会計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0.14000000000000001</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0.22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0.15</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0</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0.21</v>
      </c>
    </row>
    <row r="34" spans="1:16">
      <c r="A34" s="1078" t="str">
        <f>IF('連結実質赤字比率に係る赤字・黒字の構成分析'!C$36="",NA(),'連結実質赤字比率に係る赤字・黒字の構成分析'!C$36)</f>
        <v>国民健康保険事業会計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0.3</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0.25</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0.21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0.18</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0.21</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3.84</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3.15</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4.4400000000000004</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4.53</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4.51</v>
      </c>
    </row>
    <row r="36" spans="1:16">
      <c r="A36" s="1078" t="str">
        <f>IF('連結実質赤字比率に係る赤字・黒字の構成分析'!C$34="",NA(),'連結実質赤字比率に係る赤字・黒字の構成分析'!C$34)</f>
        <v>奈井江町立国民健康保険病院事業会計</v>
      </c>
      <c r="B36" s="1078">
        <f>IF(ROUND(VALUE(SUBSTITUTE('連結実質赤字比率に係る赤字・黒字の構成分析'!F$34,"▲","-")),2)&lt;0,ABS(ROUND(VALUE(SUBSTITUTE('連結実質赤字比率に係る赤字・黒字の構成分析'!F$34,"▲","-")),2)),NA())</f>
        <v>1.27</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0.67</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1.9</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1.81</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2.12</v>
      </c>
      <c r="K36" s="1078" t="e">
        <f>IF(ROUND(VALUE(SUBSTITUTE('連結実質赤字比率に係る赤字・黒字の構成分析'!J$34,"▲","-")),2)&gt;=0,ABS(ROUND(VALUE(SUBSTITUTE('連結実質赤字比率に係る赤字・黒字の構成分析'!J$34,"▲","-")),2)),NA())</f>
        <v>#N/A</v>
      </c>
    </row>
    <row r="39" spans="1:16">
      <c r="A39" s="1076" t="s">
        <v>11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116</v>
      </c>
      <c r="C41" s="1079"/>
      <c r="D41" s="1079" t="s">
        <v>118</v>
      </c>
      <c r="E41" s="1079" t="s">
        <v>116</v>
      </c>
      <c r="F41" s="1079"/>
      <c r="G41" s="1079" t="s">
        <v>118</v>
      </c>
      <c r="H41" s="1079" t="s">
        <v>116</v>
      </c>
      <c r="I41" s="1079"/>
      <c r="J41" s="1079" t="s">
        <v>118</v>
      </c>
      <c r="K41" s="1079" t="s">
        <v>116</v>
      </c>
      <c r="L41" s="1079"/>
      <c r="M41" s="1079" t="s">
        <v>118</v>
      </c>
      <c r="N41" s="1079" t="s">
        <v>116</v>
      </c>
      <c r="O41" s="1079"/>
      <c r="P41" s="1079" t="s">
        <v>118</v>
      </c>
    </row>
    <row r="42" spans="1:16">
      <c r="A42" s="1079" t="s">
        <v>120</v>
      </c>
      <c r="B42" s="1079"/>
      <c r="C42" s="1079"/>
      <c r="D42" s="1079">
        <f>'実質公債費比率（分子）の構造'!K$52</f>
        <v>745</v>
      </c>
      <c r="E42" s="1079"/>
      <c r="F42" s="1079"/>
      <c r="G42" s="1079">
        <f>'実質公債費比率（分子）の構造'!L$52</f>
        <v>724</v>
      </c>
      <c r="H42" s="1079"/>
      <c r="I42" s="1079"/>
      <c r="J42" s="1079">
        <f>'実質公債費比率（分子）の構造'!M$52</f>
        <v>713</v>
      </c>
      <c r="K42" s="1079"/>
      <c r="L42" s="1079"/>
      <c r="M42" s="1079">
        <f>'実質公債費比率（分子）の構造'!N$52</f>
        <v>700</v>
      </c>
      <c r="N42" s="1079"/>
      <c r="O42" s="1079"/>
      <c r="P42" s="1079">
        <f>'実質公債費比率（分子）の構造'!O$52</f>
        <v>657</v>
      </c>
    </row>
    <row r="43" spans="1:16">
      <c r="A43" s="1079" t="s">
        <v>46</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42</v>
      </c>
      <c r="B44" s="1079">
        <f>'実質公債費比率（分子）の構造'!K$50</f>
        <v>1</v>
      </c>
      <c r="C44" s="1079"/>
      <c r="D44" s="1079"/>
      <c r="E44" s="1079">
        <f>'実質公債費比率（分子）の構造'!L$50</f>
        <v>1</v>
      </c>
      <c r="F44" s="1079"/>
      <c r="G44" s="1079"/>
      <c r="H44" s="1079">
        <f>'実質公債費比率（分子）の構造'!M$50</f>
        <v>0</v>
      </c>
      <c r="I44" s="1079"/>
      <c r="J44" s="1079"/>
      <c r="K44" s="1079">
        <f>'実質公債費比率（分子）の構造'!N$50</f>
        <v>0</v>
      </c>
      <c r="L44" s="1079"/>
      <c r="M44" s="1079"/>
      <c r="N44" s="1079">
        <f>'実質公債費比率（分子）の構造'!O$50</f>
        <v>0</v>
      </c>
      <c r="O44" s="1079"/>
      <c r="P44" s="1079"/>
    </row>
    <row r="45" spans="1:16">
      <c r="A45" s="1079" t="s">
        <v>0</v>
      </c>
      <c r="B45" s="1079">
        <f>'実質公債費比率（分子）の構造'!K$49</f>
        <v>21</v>
      </c>
      <c r="C45" s="1079"/>
      <c r="D45" s="1079"/>
      <c r="E45" s="1079">
        <f>'実質公債費比率（分子）の構造'!L$49</f>
        <v>29</v>
      </c>
      <c r="F45" s="1079"/>
      <c r="G45" s="1079"/>
      <c r="H45" s="1079">
        <f>'実質公債費比率（分子）の構造'!M$49</f>
        <v>28</v>
      </c>
      <c r="I45" s="1079"/>
      <c r="J45" s="1079"/>
      <c r="K45" s="1079">
        <f>'実質公債費比率（分子）の構造'!N$49</f>
        <v>28</v>
      </c>
      <c r="L45" s="1079"/>
      <c r="M45" s="1079"/>
      <c r="N45" s="1079">
        <f>'実質公債費比率（分子）の構造'!O$49</f>
        <v>25</v>
      </c>
      <c r="O45" s="1079"/>
      <c r="P45" s="1079"/>
    </row>
    <row r="46" spans="1:16">
      <c r="A46" s="1079" t="s">
        <v>40</v>
      </c>
      <c r="B46" s="1079">
        <f>'実質公債費比率（分子）の構造'!K$48</f>
        <v>382</v>
      </c>
      <c r="C46" s="1079"/>
      <c r="D46" s="1079"/>
      <c r="E46" s="1079">
        <f>'実質公債費比率（分子）の構造'!L$48</f>
        <v>353</v>
      </c>
      <c r="F46" s="1079"/>
      <c r="G46" s="1079"/>
      <c r="H46" s="1079">
        <f>'実質公債費比率（分子）の構造'!M$48</f>
        <v>323</v>
      </c>
      <c r="I46" s="1079"/>
      <c r="J46" s="1079"/>
      <c r="K46" s="1079">
        <f>'実質公債費比率（分子）の構造'!N$48</f>
        <v>308</v>
      </c>
      <c r="L46" s="1079"/>
      <c r="M46" s="1079"/>
      <c r="N46" s="1079">
        <f>'実質公債費比率（分子）の構造'!O$48</f>
        <v>303</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594</v>
      </c>
      <c r="C49" s="1079"/>
      <c r="D49" s="1079"/>
      <c r="E49" s="1079">
        <f>'実質公債費比率（分子）の構造'!L$45</f>
        <v>586</v>
      </c>
      <c r="F49" s="1079"/>
      <c r="G49" s="1079"/>
      <c r="H49" s="1079">
        <f>'実質公債費比率（分子）の構造'!M$45</f>
        <v>606</v>
      </c>
      <c r="I49" s="1079"/>
      <c r="J49" s="1079"/>
      <c r="K49" s="1079">
        <f>'実質公債費比率（分子）の構造'!N$45</f>
        <v>597</v>
      </c>
      <c r="L49" s="1079"/>
      <c r="M49" s="1079"/>
      <c r="N49" s="1079">
        <f>'実質公債費比率（分子）の構造'!O$45</f>
        <v>566</v>
      </c>
      <c r="O49" s="1079"/>
      <c r="P49" s="1079"/>
    </row>
    <row r="50" spans="1:16">
      <c r="A50" s="1079" t="s">
        <v>53</v>
      </c>
      <c r="B50" s="1079" t="e">
        <f>NA()</f>
        <v>#N/A</v>
      </c>
      <c r="C50" s="1079">
        <f>IF(ISNUMBER('実質公債費比率（分子）の構造'!K$53),'実質公債費比率（分子）の構造'!K$53,NA())</f>
        <v>253</v>
      </c>
      <c r="D50" s="1079" t="e">
        <f>NA()</f>
        <v>#N/A</v>
      </c>
      <c r="E50" s="1079" t="e">
        <f>NA()</f>
        <v>#N/A</v>
      </c>
      <c r="F50" s="1079">
        <f>IF(ISNUMBER('実質公債費比率（分子）の構造'!L$53),'実質公債費比率（分子）の構造'!L$53,NA())</f>
        <v>245</v>
      </c>
      <c r="G50" s="1079" t="e">
        <f>NA()</f>
        <v>#N/A</v>
      </c>
      <c r="H50" s="1079" t="e">
        <f>NA()</f>
        <v>#N/A</v>
      </c>
      <c r="I50" s="1079">
        <f>IF(ISNUMBER('実質公債費比率（分子）の構造'!M$53),'実質公債費比率（分子）の構造'!M$53,NA())</f>
        <v>244</v>
      </c>
      <c r="J50" s="1079" t="e">
        <f>NA()</f>
        <v>#N/A</v>
      </c>
      <c r="K50" s="1079" t="e">
        <f>NA()</f>
        <v>#N/A</v>
      </c>
      <c r="L50" s="1079">
        <f>IF(ISNUMBER('実質公債費比率（分子）の構造'!N$53),'実質公債費比率（分子）の構造'!N$53,NA())</f>
        <v>233</v>
      </c>
      <c r="M50" s="1079" t="e">
        <f>NA()</f>
        <v>#N/A</v>
      </c>
      <c r="N50" s="1079" t="e">
        <f>NA()</f>
        <v>#N/A</v>
      </c>
      <c r="O50" s="1079">
        <f>IF(ISNUMBER('実質公債費比率（分子）の構造'!O$53),'実質公債費比率（分子）の構造'!O$53,NA())</f>
        <v>237</v>
      </c>
      <c r="P50" s="1079" t="e">
        <f>NA()</f>
        <v>#N/A</v>
      </c>
    </row>
    <row r="53" spans="1:16">
      <c r="A53" s="1076" t="s">
        <v>60</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121</v>
      </c>
      <c r="C55" s="1078"/>
      <c r="D55" s="1078" t="s">
        <v>124</v>
      </c>
      <c r="E55" s="1078" t="s">
        <v>121</v>
      </c>
      <c r="F55" s="1078"/>
      <c r="G55" s="1078" t="s">
        <v>124</v>
      </c>
      <c r="H55" s="1078" t="s">
        <v>121</v>
      </c>
      <c r="I55" s="1078"/>
      <c r="J55" s="1078" t="s">
        <v>124</v>
      </c>
      <c r="K55" s="1078" t="s">
        <v>121</v>
      </c>
      <c r="L55" s="1078"/>
      <c r="M55" s="1078" t="s">
        <v>124</v>
      </c>
      <c r="N55" s="1078" t="s">
        <v>121</v>
      </c>
      <c r="O55" s="1078"/>
      <c r="P55" s="1078" t="s">
        <v>124</v>
      </c>
    </row>
    <row r="56" spans="1:16">
      <c r="A56" s="1078" t="s">
        <v>44</v>
      </c>
      <c r="B56" s="1078"/>
      <c r="C56" s="1078"/>
      <c r="D56" s="1078">
        <f>'将来負担比率（分子）の構造'!I$52</f>
        <v>5453</v>
      </c>
      <c r="E56" s="1078"/>
      <c r="F56" s="1078"/>
      <c r="G56" s="1078">
        <f>'将来負担比率（分子）の構造'!J$52</f>
        <v>5099</v>
      </c>
      <c r="H56" s="1078"/>
      <c r="I56" s="1078"/>
      <c r="J56" s="1078">
        <f>'将来負担比率（分子）の構造'!K$52</f>
        <v>4691</v>
      </c>
      <c r="K56" s="1078"/>
      <c r="L56" s="1078"/>
      <c r="M56" s="1078">
        <f>'将来負担比率（分子）の構造'!L$52</f>
        <v>4416</v>
      </c>
      <c r="N56" s="1078"/>
      <c r="O56" s="1078"/>
      <c r="P56" s="1078">
        <f>'将来負担比率（分子）の構造'!M$52</f>
        <v>4149</v>
      </c>
    </row>
    <row r="57" spans="1:16">
      <c r="A57" s="1078" t="s">
        <v>99</v>
      </c>
      <c r="B57" s="1078"/>
      <c r="C57" s="1078"/>
      <c r="D57" s="1078">
        <f>'将来負担比率（分子）の構造'!I$51</f>
        <v>366</v>
      </c>
      <c r="E57" s="1078"/>
      <c r="F57" s="1078"/>
      <c r="G57" s="1078">
        <f>'将来負担比率（分子）の構造'!J$51</f>
        <v>323</v>
      </c>
      <c r="H57" s="1078"/>
      <c r="I57" s="1078"/>
      <c r="J57" s="1078">
        <f>'将来負担比率（分子）の構造'!K$51</f>
        <v>285</v>
      </c>
      <c r="K57" s="1078"/>
      <c r="L57" s="1078"/>
      <c r="M57" s="1078">
        <f>'将来負担比率（分子）の構造'!L$51</f>
        <v>234</v>
      </c>
      <c r="N57" s="1078"/>
      <c r="O57" s="1078"/>
      <c r="P57" s="1078">
        <f>'将来負担比率（分子）の構造'!M$51</f>
        <v>200</v>
      </c>
    </row>
    <row r="58" spans="1:16">
      <c r="A58" s="1078" t="s">
        <v>96</v>
      </c>
      <c r="B58" s="1078"/>
      <c r="C58" s="1078"/>
      <c r="D58" s="1078">
        <f>'将来負担比率（分子）の構造'!I$50</f>
        <v>1024</v>
      </c>
      <c r="E58" s="1078"/>
      <c r="F58" s="1078"/>
      <c r="G58" s="1078">
        <f>'将来負担比率（分子）の構造'!J$50</f>
        <v>1022</v>
      </c>
      <c r="H58" s="1078"/>
      <c r="I58" s="1078"/>
      <c r="J58" s="1078">
        <f>'将来負担比率（分子）の構造'!K$50</f>
        <v>1300</v>
      </c>
      <c r="K58" s="1078"/>
      <c r="L58" s="1078"/>
      <c r="M58" s="1078">
        <f>'将来負担比率（分子）の構造'!L$50</f>
        <v>1511</v>
      </c>
      <c r="N58" s="1078"/>
      <c r="O58" s="1078"/>
      <c r="P58" s="1078">
        <f>'将来負担比率（分子）の構造'!M$50</f>
        <v>1333</v>
      </c>
    </row>
    <row r="59" spans="1:16">
      <c r="A59" s="1078" t="s">
        <v>92</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86</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79</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80</v>
      </c>
      <c r="B62" s="1078">
        <f>'将来負担比率（分子）の構造'!I$45</f>
        <v>220</v>
      </c>
      <c r="C62" s="1078"/>
      <c r="D62" s="1078"/>
      <c r="E62" s="1078">
        <f>'将来負担比率（分子）の構造'!J$45</f>
        <v>240</v>
      </c>
      <c r="F62" s="1078"/>
      <c r="G62" s="1078"/>
      <c r="H62" s="1078">
        <f>'将来負担比率（分子）の構造'!K$45</f>
        <v>212</v>
      </c>
      <c r="I62" s="1078"/>
      <c r="J62" s="1078"/>
      <c r="K62" s="1078">
        <f>'将来負担比率（分子）の構造'!L$45</f>
        <v>284</v>
      </c>
      <c r="L62" s="1078"/>
      <c r="M62" s="1078"/>
      <c r="N62" s="1078">
        <f>'将来負担比率（分子）の構造'!M$45</f>
        <v>311</v>
      </c>
      <c r="O62" s="1078"/>
      <c r="P62" s="1078"/>
    </row>
    <row r="63" spans="1:16">
      <c r="A63" s="1078" t="s">
        <v>78</v>
      </c>
      <c r="B63" s="1078">
        <f>'将来負担比率（分子）の構造'!I$44</f>
        <v>457</v>
      </c>
      <c r="C63" s="1078"/>
      <c r="D63" s="1078"/>
      <c r="E63" s="1078">
        <f>'将来負担比率（分子）の構造'!J$44</f>
        <v>429</v>
      </c>
      <c r="F63" s="1078"/>
      <c r="G63" s="1078"/>
      <c r="H63" s="1078">
        <f>'将来負担比率（分子）の構造'!K$44</f>
        <v>402</v>
      </c>
      <c r="I63" s="1078"/>
      <c r="J63" s="1078"/>
      <c r="K63" s="1078">
        <f>'将来負担比率（分子）の構造'!L$44</f>
        <v>375</v>
      </c>
      <c r="L63" s="1078"/>
      <c r="M63" s="1078"/>
      <c r="N63" s="1078">
        <f>'将来負担比率（分子）の構造'!M$44</f>
        <v>351</v>
      </c>
      <c r="O63" s="1078"/>
      <c r="P63" s="1078"/>
    </row>
    <row r="64" spans="1:16">
      <c r="A64" s="1078" t="s">
        <v>76</v>
      </c>
      <c r="B64" s="1078">
        <f>'将来負担比率（分子）の構造'!I$43</f>
        <v>2367</v>
      </c>
      <c r="C64" s="1078"/>
      <c r="D64" s="1078"/>
      <c r="E64" s="1078">
        <f>'将来負担比率（分子）の構造'!J$43</f>
        <v>2151</v>
      </c>
      <c r="F64" s="1078"/>
      <c r="G64" s="1078"/>
      <c r="H64" s="1078">
        <f>'将来負担比率（分子）の構造'!K$43</f>
        <v>1864</v>
      </c>
      <c r="I64" s="1078"/>
      <c r="J64" s="1078"/>
      <c r="K64" s="1078">
        <f>'将来負担比率（分子）の構造'!L$43</f>
        <v>1548</v>
      </c>
      <c r="L64" s="1078"/>
      <c r="M64" s="1078"/>
      <c r="N64" s="1078">
        <f>'将来負担比率（分子）の構造'!M$43</f>
        <v>1278</v>
      </c>
      <c r="O64" s="1078"/>
      <c r="P64" s="1078"/>
    </row>
    <row r="65" spans="1:16">
      <c r="A65" s="1078" t="s">
        <v>75</v>
      </c>
      <c r="B65" s="1078">
        <f>'将来負担比率（分子）の構造'!I$42</f>
        <v>1</v>
      </c>
      <c r="C65" s="1078"/>
      <c r="D65" s="1078"/>
      <c r="E65" s="1078">
        <f>'将来負担比率（分子）の構造'!J$42</f>
        <v>0</v>
      </c>
      <c r="F65" s="1078"/>
      <c r="G65" s="1078"/>
      <c r="H65" s="1078">
        <f>'将来負担比率（分子）の構造'!K$42</f>
        <v>0</v>
      </c>
      <c r="I65" s="1078"/>
      <c r="J65" s="1078"/>
      <c r="K65" s="1078">
        <f>'将来負担比率（分子）の構造'!L$42</f>
        <v>0</v>
      </c>
      <c r="L65" s="1078"/>
      <c r="M65" s="1078"/>
      <c r="N65" s="1078">
        <f>'将来負担比率（分子）の構造'!M$42</f>
        <v>0</v>
      </c>
      <c r="O65" s="1078"/>
      <c r="P65" s="1078"/>
    </row>
    <row r="66" spans="1:16">
      <c r="A66" s="1078" t="s">
        <v>56</v>
      </c>
      <c r="B66" s="1078">
        <f>'将来負担比率（分子）の構造'!I$41</f>
        <v>5088</v>
      </c>
      <c r="C66" s="1078"/>
      <c r="D66" s="1078"/>
      <c r="E66" s="1078">
        <f>'将来負担比率（分子）の構造'!J$41</f>
        <v>4887</v>
      </c>
      <c r="F66" s="1078"/>
      <c r="G66" s="1078"/>
      <c r="H66" s="1078">
        <f>'将来負担比率（分子）の構造'!K$41</f>
        <v>4769</v>
      </c>
      <c r="I66" s="1078"/>
      <c r="J66" s="1078"/>
      <c r="K66" s="1078">
        <f>'将来負担比率（分子）の構造'!L$41</f>
        <v>4717</v>
      </c>
      <c r="L66" s="1078"/>
      <c r="M66" s="1078"/>
      <c r="N66" s="1078">
        <f>'将来負担比率（分子）の構造'!M$41</f>
        <v>5844</v>
      </c>
      <c r="O66" s="1078"/>
      <c r="P66" s="1078"/>
    </row>
    <row r="67" spans="1:16">
      <c r="A67" s="1078" t="s">
        <v>101</v>
      </c>
      <c r="B67" s="1078" t="e">
        <f>NA()</f>
        <v>#N/A</v>
      </c>
      <c r="C67" s="1078">
        <f>IF(ISNUMBER('将来負担比率（分子）の構造'!I$53),IF('将来負担比率（分子）の構造'!I$53&lt;0,0,'将来負担比率（分子）の構造'!I$53),NA())</f>
        <v>1289</v>
      </c>
      <c r="D67" s="1078" t="e">
        <f>NA()</f>
        <v>#N/A</v>
      </c>
      <c r="E67" s="1078" t="e">
        <f>NA()</f>
        <v>#N/A</v>
      </c>
      <c r="F67" s="1078">
        <f>IF(ISNUMBER('将来負担比率（分子）の構造'!J$53),IF('将来負担比率（分子）の構造'!J$53&lt;0,0,'将来負担比率（分子）の構造'!J$53),NA())</f>
        <v>1263</v>
      </c>
      <c r="G67" s="1078" t="e">
        <f>NA()</f>
        <v>#N/A</v>
      </c>
      <c r="H67" s="1078" t="e">
        <f>NA()</f>
        <v>#N/A</v>
      </c>
      <c r="I67" s="1078">
        <f>IF(ISNUMBER('将来負担比率（分子）の構造'!K$53),IF('将来負担比率（分子）の構造'!K$53&lt;0,0,'将来負担比率（分子）の構造'!K$53),NA())</f>
        <v>971</v>
      </c>
      <c r="J67" s="1078" t="e">
        <f>NA()</f>
        <v>#N/A</v>
      </c>
      <c r="K67" s="1078" t="e">
        <f>NA()</f>
        <v>#N/A</v>
      </c>
      <c r="L67" s="1078">
        <f>IF(ISNUMBER('将来負担比率（分子）の構造'!L$53),IF('将来負担比率（分子）の構造'!L$53&lt;0,0,'将来負担比率（分子）の構造'!L$53),NA())</f>
        <v>764</v>
      </c>
      <c r="M67" s="1078" t="e">
        <f>NA()</f>
        <v>#N/A</v>
      </c>
      <c r="N67" s="1078" t="e">
        <f>NA()</f>
        <v>#N/A</v>
      </c>
      <c r="O67" s="1078">
        <f>IF(ISNUMBER('将来負担比率（分子）の構造'!M$53),IF('将来負担比率（分子）の構造'!M$53&lt;0,0,'将来負担比率（分子）の構造'!M$53),NA())</f>
        <v>2103</v>
      </c>
      <c r="P67" s="1078" t="e">
        <f>NA()</f>
        <v>#N/A</v>
      </c>
    </row>
    <row r="70" spans="1:16">
      <c r="A70" s="1081" t="s">
        <v>125</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126</v>
      </c>
      <c r="B72" s="1082">
        <f>基金残高に係る経年分析!F55</f>
        <v>506</v>
      </c>
      <c r="C72" s="1082">
        <f>基金残高に係る経年分析!G55</f>
        <v>662</v>
      </c>
      <c r="D72" s="1082">
        <f>基金残高に係る経年分析!H55</f>
        <v>617</v>
      </c>
    </row>
    <row r="73" spans="1:16">
      <c r="A73" s="1080" t="s">
        <v>127</v>
      </c>
      <c r="B73" s="1082">
        <f>基金残高に係る経年分析!F56</f>
        <v>64</v>
      </c>
      <c r="C73" s="1082">
        <f>基金残高に係る経年分析!G56</f>
        <v>64</v>
      </c>
      <c r="D73" s="1082">
        <f>基金残高に係る経年分析!H56</f>
        <v>76</v>
      </c>
    </row>
    <row r="74" spans="1:16">
      <c r="A74" s="1080" t="s">
        <v>129</v>
      </c>
      <c r="B74" s="1082">
        <f>基金残高に係る経年分析!F57</f>
        <v>486</v>
      </c>
      <c r="C74" s="1082">
        <f>基金残高に係る経年分析!G57</f>
        <v>545</v>
      </c>
      <c r="D74" s="1082">
        <f>基金残高に係る経年分析!H57</f>
        <v>413</v>
      </c>
    </row>
  </sheetData>
  <sheetProtection algorithmName="SHA-512" hashValue="P12gK94oqNFRDlFvd9AMK7O8G7GJWMS/D6WgpFYcfktrNtfZvc9v75VGjaqcvleR4KZkCGOFd2wP+jsjZr2v0Q==" saltValue="gTBOAfcv29sUhQNP0bgAs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257</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739388</v>
      </c>
      <c r="S5" s="276"/>
      <c r="T5" s="276"/>
      <c r="U5" s="276"/>
      <c r="V5" s="276"/>
      <c r="W5" s="276"/>
      <c r="X5" s="276"/>
      <c r="Y5" s="278"/>
      <c r="Z5" s="281">
        <v>10.7</v>
      </c>
      <c r="AA5" s="281"/>
      <c r="AB5" s="281"/>
      <c r="AC5" s="281"/>
      <c r="AD5" s="286">
        <v>715103</v>
      </c>
      <c r="AE5" s="286"/>
      <c r="AF5" s="286"/>
      <c r="AG5" s="286"/>
      <c r="AH5" s="286"/>
      <c r="AI5" s="286"/>
      <c r="AJ5" s="286"/>
      <c r="AK5" s="286"/>
      <c r="AL5" s="291">
        <v>22.3</v>
      </c>
      <c r="AM5" s="293"/>
      <c r="AN5" s="293"/>
      <c r="AO5" s="295"/>
      <c r="AP5" s="260" t="s">
        <v>319</v>
      </c>
      <c r="AQ5" s="265"/>
      <c r="AR5" s="265"/>
      <c r="AS5" s="265"/>
      <c r="AT5" s="265"/>
      <c r="AU5" s="265"/>
      <c r="AV5" s="265"/>
      <c r="AW5" s="265"/>
      <c r="AX5" s="265"/>
      <c r="AY5" s="265"/>
      <c r="AZ5" s="265"/>
      <c r="BA5" s="265"/>
      <c r="BB5" s="265"/>
      <c r="BC5" s="265"/>
      <c r="BD5" s="265"/>
      <c r="BE5" s="265"/>
      <c r="BF5" s="268"/>
      <c r="BG5" s="274">
        <v>715103</v>
      </c>
      <c r="BH5" s="217"/>
      <c r="BI5" s="217"/>
      <c r="BJ5" s="217"/>
      <c r="BK5" s="217"/>
      <c r="BL5" s="217"/>
      <c r="BM5" s="217"/>
      <c r="BN5" s="279"/>
      <c r="BO5" s="282">
        <v>96.7</v>
      </c>
      <c r="BP5" s="282"/>
      <c r="BQ5" s="282"/>
      <c r="BR5" s="282"/>
      <c r="BS5" s="287">
        <v>22105</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311</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48613</v>
      </c>
      <c r="S6" s="217"/>
      <c r="T6" s="217"/>
      <c r="U6" s="217"/>
      <c r="V6" s="217"/>
      <c r="W6" s="217"/>
      <c r="X6" s="217"/>
      <c r="Y6" s="279"/>
      <c r="Z6" s="282">
        <v>0.7</v>
      </c>
      <c r="AA6" s="282"/>
      <c r="AB6" s="282"/>
      <c r="AC6" s="282"/>
      <c r="AD6" s="287">
        <v>48613</v>
      </c>
      <c r="AE6" s="287"/>
      <c r="AF6" s="287"/>
      <c r="AG6" s="287"/>
      <c r="AH6" s="287"/>
      <c r="AI6" s="287"/>
      <c r="AJ6" s="287"/>
      <c r="AK6" s="287"/>
      <c r="AL6" s="283">
        <v>1.5</v>
      </c>
      <c r="AM6" s="238"/>
      <c r="AN6" s="238"/>
      <c r="AO6" s="296"/>
      <c r="AP6" s="261" t="s">
        <v>109</v>
      </c>
      <c r="AQ6" s="1"/>
      <c r="AR6" s="1"/>
      <c r="AS6" s="1"/>
      <c r="AT6" s="1"/>
      <c r="AU6" s="1"/>
      <c r="AV6" s="1"/>
      <c r="AW6" s="1"/>
      <c r="AX6" s="1"/>
      <c r="AY6" s="1"/>
      <c r="AZ6" s="1"/>
      <c r="BA6" s="1"/>
      <c r="BB6" s="1"/>
      <c r="BC6" s="1"/>
      <c r="BD6" s="1"/>
      <c r="BE6" s="1"/>
      <c r="BF6" s="269"/>
      <c r="BG6" s="274">
        <v>715103</v>
      </c>
      <c r="BH6" s="217"/>
      <c r="BI6" s="217"/>
      <c r="BJ6" s="217"/>
      <c r="BK6" s="217"/>
      <c r="BL6" s="217"/>
      <c r="BM6" s="217"/>
      <c r="BN6" s="279"/>
      <c r="BO6" s="282">
        <v>96.7</v>
      </c>
      <c r="BP6" s="282"/>
      <c r="BQ6" s="282"/>
      <c r="BR6" s="282"/>
      <c r="BS6" s="287">
        <v>22105</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54077</v>
      </c>
      <c r="CS6" s="217"/>
      <c r="CT6" s="217"/>
      <c r="CU6" s="217"/>
      <c r="CV6" s="217"/>
      <c r="CW6" s="217"/>
      <c r="CX6" s="217"/>
      <c r="CY6" s="279"/>
      <c r="CZ6" s="291">
        <v>0.8</v>
      </c>
      <c r="DA6" s="293"/>
      <c r="DB6" s="293"/>
      <c r="DC6" s="337"/>
      <c r="DD6" s="288" t="s">
        <v>204</v>
      </c>
      <c r="DE6" s="217"/>
      <c r="DF6" s="217"/>
      <c r="DG6" s="217"/>
      <c r="DH6" s="217"/>
      <c r="DI6" s="217"/>
      <c r="DJ6" s="217"/>
      <c r="DK6" s="217"/>
      <c r="DL6" s="217"/>
      <c r="DM6" s="217"/>
      <c r="DN6" s="217"/>
      <c r="DO6" s="217"/>
      <c r="DP6" s="279"/>
      <c r="DQ6" s="288">
        <v>54077</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178</v>
      </c>
      <c r="S7" s="217"/>
      <c r="T7" s="217"/>
      <c r="U7" s="217"/>
      <c r="V7" s="217"/>
      <c r="W7" s="217"/>
      <c r="X7" s="217"/>
      <c r="Y7" s="279"/>
      <c r="Z7" s="282">
        <v>0</v>
      </c>
      <c r="AA7" s="282"/>
      <c r="AB7" s="282"/>
      <c r="AC7" s="282"/>
      <c r="AD7" s="287">
        <v>178</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291319</v>
      </c>
      <c r="BH7" s="217"/>
      <c r="BI7" s="217"/>
      <c r="BJ7" s="217"/>
      <c r="BK7" s="217"/>
      <c r="BL7" s="217"/>
      <c r="BM7" s="217"/>
      <c r="BN7" s="279"/>
      <c r="BO7" s="282">
        <v>39.4</v>
      </c>
      <c r="BP7" s="282"/>
      <c r="BQ7" s="282"/>
      <c r="BR7" s="282"/>
      <c r="BS7" s="287">
        <v>22105</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2660011</v>
      </c>
      <c r="CS7" s="217"/>
      <c r="CT7" s="217"/>
      <c r="CU7" s="217"/>
      <c r="CV7" s="217"/>
      <c r="CW7" s="217"/>
      <c r="CX7" s="217"/>
      <c r="CY7" s="279"/>
      <c r="CZ7" s="282">
        <v>39.4</v>
      </c>
      <c r="DA7" s="282"/>
      <c r="DB7" s="282"/>
      <c r="DC7" s="282"/>
      <c r="DD7" s="288">
        <v>1650268</v>
      </c>
      <c r="DE7" s="217"/>
      <c r="DF7" s="217"/>
      <c r="DG7" s="217"/>
      <c r="DH7" s="217"/>
      <c r="DI7" s="217"/>
      <c r="DJ7" s="217"/>
      <c r="DK7" s="217"/>
      <c r="DL7" s="217"/>
      <c r="DM7" s="217"/>
      <c r="DN7" s="217"/>
      <c r="DO7" s="217"/>
      <c r="DP7" s="279"/>
      <c r="DQ7" s="288">
        <v>698218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1652</v>
      </c>
      <c r="S8" s="217"/>
      <c r="T8" s="217"/>
      <c r="U8" s="217"/>
      <c r="V8" s="217"/>
      <c r="W8" s="217"/>
      <c r="X8" s="217"/>
      <c r="Y8" s="279"/>
      <c r="Z8" s="282">
        <v>0</v>
      </c>
      <c r="AA8" s="282"/>
      <c r="AB8" s="282"/>
      <c r="AC8" s="282"/>
      <c r="AD8" s="287">
        <v>1652</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8241</v>
      </c>
      <c r="BH8" s="217"/>
      <c r="BI8" s="217"/>
      <c r="BJ8" s="217"/>
      <c r="BK8" s="217"/>
      <c r="BL8" s="217"/>
      <c r="BM8" s="217"/>
      <c r="BN8" s="279"/>
      <c r="BO8" s="282">
        <v>1.1000000000000001</v>
      </c>
      <c r="BP8" s="282"/>
      <c r="BQ8" s="282"/>
      <c r="BR8" s="282"/>
      <c r="BS8" s="287" t="s">
        <v>204</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1041576</v>
      </c>
      <c r="CS8" s="217"/>
      <c r="CT8" s="217"/>
      <c r="CU8" s="217"/>
      <c r="CV8" s="217"/>
      <c r="CW8" s="217"/>
      <c r="CX8" s="217"/>
      <c r="CY8" s="279"/>
      <c r="CZ8" s="282">
        <v>15.4</v>
      </c>
      <c r="DA8" s="282"/>
      <c r="DB8" s="282"/>
      <c r="DC8" s="282"/>
      <c r="DD8" s="288">
        <v>16095</v>
      </c>
      <c r="DE8" s="217"/>
      <c r="DF8" s="217"/>
      <c r="DG8" s="217"/>
      <c r="DH8" s="217"/>
      <c r="DI8" s="217"/>
      <c r="DJ8" s="217"/>
      <c r="DK8" s="217"/>
      <c r="DL8" s="217"/>
      <c r="DM8" s="217"/>
      <c r="DN8" s="217"/>
      <c r="DO8" s="217"/>
      <c r="DP8" s="279"/>
      <c r="DQ8" s="288">
        <v>466440</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1902</v>
      </c>
      <c r="S9" s="217"/>
      <c r="T9" s="217"/>
      <c r="U9" s="217"/>
      <c r="V9" s="217"/>
      <c r="W9" s="217"/>
      <c r="X9" s="217"/>
      <c r="Y9" s="279"/>
      <c r="Z9" s="282">
        <v>0</v>
      </c>
      <c r="AA9" s="282"/>
      <c r="AB9" s="282"/>
      <c r="AC9" s="282"/>
      <c r="AD9" s="287">
        <v>1902</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196730</v>
      </c>
      <c r="BH9" s="217"/>
      <c r="BI9" s="217"/>
      <c r="BJ9" s="217"/>
      <c r="BK9" s="217"/>
      <c r="BL9" s="217"/>
      <c r="BM9" s="217"/>
      <c r="BN9" s="279"/>
      <c r="BO9" s="282">
        <v>26.6</v>
      </c>
      <c r="BP9" s="282"/>
      <c r="BQ9" s="282"/>
      <c r="BR9" s="282"/>
      <c r="BS9" s="287" t="s">
        <v>204</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705988</v>
      </c>
      <c r="CS9" s="217"/>
      <c r="CT9" s="217"/>
      <c r="CU9" s="217"/>
      <c r="CV9" s="217"/>
      <c r="CW9" s="217"/>
      <c r="CX9" s="217"/>
      <c r="CY9" s="279"/>
      <c r="CZ9" s="282">
        <v>10.5</v>
      </c>
      <c r="DA9" s="282"/>
      <c r="DB9" s="282"/>
      <c r="DC9" s="282"/>
      <c r="DD9" s="288">
        <v>1571</v>
      </c>
      <c r="DE9" s="217"/>
      <c r="DF9" s="217"/>
      <c r="DG9" s="217"/>
      <c r="DH9" s="217"/>
      <c r="DI9" s="217"/>
      <c r="DJ9" s="217"/>
      <c r="DK9" s="217"/>
      <c r="DL9" s="217"/>
      <c r="DM9" s="217"/>
      <c r="DN9" s="217"/>
      <c r="DO9" s="217"/>
      <c r="DP9" s="279"/>
      <c r="DQ9" s="288">
        <v>646726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194</v>
      </c>
      <c r="AQ10" s="1"/>
      <c r="AR10" s="1"/>
      <c r="AS10" s="1"/>
      <c r="AT10" s="1"/>
      <c r="AU10" s="1"/>
      <c r="AV10" s="1"/>
      <c r="AW10" s="1"/>
      <c r="AX10" s="1"/>
      <c r="AY10" s="1"/>
      <c r="AZ10" s="1"/>
      <c r="BA10" s="1"/>
      <c r="BB10" s="1"/>
      <c r="BC10" s="1"/>
      <c r="BD10" s="1"/>
      <c r="BE10" s="1"/>
      <c r="BF10" s="269"/>
      <c r="BG10" s="274">
        <v>21625</v>
      </c>
      <c r="BH10" s="217"/>
      <c r="BI10" s="217"/>
      <c r="BJ10" s="217"/>
      <c r="BK10" s="217"/>
      <c r="BL10" s="217"/>
      <c r="BM10" s="217"/>
      <c r="BN10" s="279"/>
      <c r="BO10" s="282">
        <v>2.9</v>
      </c>
      <c r="BP10" s="282"/>
      <c r="BQ10" s="282"/>
      <c r="BR10" s="282"/>
      <c r="BS10" s="287">
        <v>3605</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565</v>
      </c>
      <c r="CS10" s="217"/>
      <c r="CT10" s="217"/>
      <c r="CU10" s="217"/>
      <c r="CV10" s="217"/>
      <c r="CW10" s="217"/>
      <c r="CX10" s="217"/>
      <c r="CY10" s="279"/>
      <c r="CZ10" s="282">
        <v>0</v>
      </c>
      <c r="DA10" s="282"/>
      <c r="DB10" s="282"/>
      <c r="DC10" s="282"/>
      <c r="DD10" s="288" t="s">
        <v>204</v>
      </c>
      <c r="DE10" s="217"/>
      <c r="DF10" s="217"/>
      <c r="DG10" s="217"/>
      <c r="DH10" s="217"/>
      <c r="DI10" s="217"/>
      <c r="DJ10" s="217"/>
      <c r="DK10" s="217"/>
      <c r="DL10" s="217"/>
      <c r="DM10" s="217"/>
      <c r="DN10" s="217"/>
      <c r="DO10" s="217"/>
      <c r="DP10" s="279"/>
      <c r="DQ10" s="288">
        <v>565</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143124</v>
      </c>
      <c r="S11" s="217"/>
      <c r="T11" s="217"/>
      <c r="U11" s="217"/>
      <c r="V11" s="217"/>
      <c r="W11" s="217"/>
      <c r="X11" s="217"/>
      <c r="Y11" s="279"/>
      <c r="Z11" s="283">
        <v>2.1</v>
      </c>
      <c r="AA11" s="238"/>
      <c r="AB11" s="238"/>
      <c r="AC11" s="285"/>
      <c r="AD11" s="288">
        <v>143124</v>
      </c>
      <c r="AE11" s="217"/>
      <c r="AF11" s="217"/>
      <c r="AG11" s="217"/>
      <c r="AH11" s="217"/>
      <c r="AI11" s="217"/>
      <c r="AJ11" s="217"/>
      <c r="AK11" s="279"/>
      <c r="AL11" s="283">
        <v>4.5</v>
      </c>
      <c r="AM11" s="238"/>
      <c r="AN11" s="238"/>
      <c r="AO11" s="296"/>
      <c r="AP11" s="261" t="s">
        <v>341</v>
      </c>
      <c r="AQ11" s="1"/>
      <c r="AR11" s="1"/>
      <c r="AS11" s="1"/>
      <c r="AT11" s="1"/>
      <c r="AU11" s="1"/>
      <c r="AV11" s="1"/>
      <c r="AW11" s="1"/>
      <c r="AX11" s="1"/>
      <c r="AY11" s="1"/>
      <c r="AZ11" s="1"/>
      <c r="BA11" s="1"/>
      <c r="BB11" s="1"/>
      <c r="BC11" s="1"/>
      <c r="BD11" s="1"/>
      <c r="BE11" s="1"/>
      <c r="BF11" s="269"/>
      <c r="BG11" s="274">
        <v>64723</v>
      </c>
      <c r="BH11" s="217"/>
      <c r="BI11" s="217"/>
      <c r="BJ11" s="217"/>
      <c r="BK11" s="217"/>
      <c r="BL11" s="217"/>
      <c r="BM11" s="217"/>
      <c r="BN11" s="279"/>
      <c r="BO11" s="282">
        <v>8.8000000000000007</v>
      </c>
      <c r="BP11" s="282"/>
      <c r="BQ11" s="282"/>
      <c r="BR11" s="282"/>
      <c r="BS11" s="287">
        <v>18500</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352830</v>
      </c>
      <c r="CS11" s="217"/>
      <c r="CT11" s="217"/>
      <c r="CU11" s="217"/>
      <c r="CV11" s="217"/>
      <c r="CW11" s="217"/>
      <c r="CX11" s="217"/>
      <c r="CY11" s="279"/>
      <c r="CZ11" s="282">
        <v>5.2</v>
      </c>
      <c r="DA11" s="282"/>
      <c r="DB11" s="282"/>
      <c r="DC11" s="282"/>
      <c r="DD11" s="288">
        <v>49419</v>
      </c>
      <c r="DE11" s="217"/>
      <c r="DF11" s="217"/>
      <c r="DG11" s="217"/>
      <c r="DH11" s="217"/>
      <c r="DI11" s="217"/>
      <c r="DJ11" s="217"/>
      <c r="DK11" s="217"/>
      <c r="DL11" s="217"/>
      <c r="DM11" s="217"/>
      <c r="DN11" s="217"/>
      <c r="DO11" s="217"/>
      <c r="DP11" s="279"/>
      <c r="DQ11" s="288">
        <v>145093</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4269</v>
      </c>
      <c r="S12" s="217"/>
      <c r="T12" s="217"/>
      <c r="U12" s="217"/>
      <c r="V12" s="217"/>
      <c r="W12" s="217"/>
      <c r="X12" s="217"/>
      <c r="Y12" s="279"/>
      <c r="Z12" s="282">
        <v>0.1</v>
      </c>
      <c r="AA12" s="282"/>
      <c r="AB12" s="282"/>
      <c r="AC12" s="282"/>
      <c r="AD12" s="287">
        <v>4269</v>
      </c>
      <c r="AE12" s="287"/>
      <c r="AF12" s="287"/>
      <c r="AG12" s="287"/>
      <c r="AH12" s="287"/>
      <c r="AI12" s="287"/>
      <c r="AJ12" s="287"/>
      <c r="AK12" s="287"/>
      <c r="AL12" s="283">
        <v>0.1</v>
      </c>
      <c r="AM12" s="238"/>
      <c r="AN12" s="238"/>
      <c r="AO12" s="296"/>
      <c r="AP12" s="261" t="s">
        <v>345</v>
      </c>
      <c r="AQ12" s="1"/>
      <c r="AR12" s="1"/>
      <c r="AS12" s="1"/>
      <c r="AT12" s="1"/>
      <c r="AU12" s="1"/>
      <c r="AV12" s="1"/>
      <c r="AW12" s="1"/>
      <c r="AX12" s="1"/>
      <c r="AY12" s="1"/>
      <c r="AZ12" s="1"/>
      <c r="BA12" s="1"/>
      <c r="BB12" s="1"/>
      <c r="BC12" s="1"/>
      <c r="BD12" s="1"/>
      <c r="BE12" s="1"/>
      <c r="BF12" s="269"/>
      <c r="BG12" s="274">
        <v>371223</v>
      </c>
      <c r="BH12" s="217"/>
      <c r="BI12" s="217"/>
      <c r="BJ12" s="217"/>
      <c r="BK12" s="217"/>
      <c r="BL12" s="217"/>
      <c r="BM12" s="217"/>
      <c r="BN12" s="279"/>
      <c r="BO12" s="282">
        <v>50.2</v>
      </c>
      <c r="BP12" s="282"/>
      <c r="BQ12" s="282"/>
      <c r="BR12" s="282"/>
      <c r="BS12" s="287" t="s">
        <v>204</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88516</v>
      </c>
      <c r="CS12" s="217"/>
      <c r="CT12" s="217"/>
      <c r="CU12" s="217"/>
      <c r="CV12" s="217"/>
      <c r="CW12" s="217"/>
      <c r="CX12" s="217"/>
      <c r="CY12" s="279"/>
      <c r="CZ12" s="282">
        <v>1.3</v>
      </c>
      <c r="DA12" s="282"/>
      <c r="DB12" s="282"/>
      <c r="DC12" s="282"/>
      <c r="DD12" s="288">
        <v>4819</v>
      </c>
      <c r="DE12" s="217"/>
      <c r="DF12" s="217"/>
      <c r="DG12" s="217"/>
      <c r="DH12" s="217"/>
      <c r="DI12" s="217"/>
      <c r="DJ12" s="217"/>
      <c r="DK12" s="217"/>
      <c r="DL12" s="217"/>
      <c r="DM12" s="217"/>
      <c r="DN12" s="217"/>
      <c r="DO12" s="217"/>
      <c r="DP12" s="279"/>
      <c r="DQ12" s="288">
        <v>63683</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348</v>
      </c>
      <c r="AQ13" s="1"/>
      <c r="AR13" s="1"/>
      <c r="AS13" s="1"/>
      <c r="AT13" s="1"/>
      <c r="AU13" s="1"/>
      <c r="AV13" s="1"/>
      <c r="AW13" s="1"/>
      <c r="AX13" s="1"/>
      <c r="AY13" s="1"/>
      <c r="AZ13" s="1"/>
      <c r="BA13" s="1"/>
      <c r="BB13" s="1"/>
      <c r="BC13" s="1"/>
      <c r="BD13" s="1"/>
      <c r="BE13" s="1"/>
      <c r="BF13" s="269"/>
      <c r="BG13" s="274">
        <v>371030</v>
      </c>
      <c r="BH13" s="217"/>
      <c r="BI13" s="217"/>
      <c r="BJ13" s="217"/>
      <c r="BK13" s="217"/>
      <c r="BL13" s="217"/>
      <c r="BM13" s="217"/>
      <c r="BN13" s="279"/>
      <c r="BO13" s="282">
        <v>50.2</v>
      </c>
      <c r="BP13" s="282"/>
      <c r="BQ13" s="282"/>
      <c r="BR13" s="282"/>
      <c r="BS13" s="287" t="s">
        <v>204</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778458</v>
      </c>
      <c r="CS13" s="217"/>
      <c r="CT13" s="217"/>
      <c r="CU13" s="217"/>
      <c r="CV13" s="217"/>
      <c r="CW13" s="217"/>
      <c r="CX13" s="217"/>
      <c r="CY13" s="279"/>
      <c r="CZ13" s="282">
        <v>11.5</v>
      </c>
      <c r="DA13" s="282"/>
      <c r="DB13" s="282"/>
      <c r="DC13" s="282"/>
      <c r="DD13" s="288">
        <v>156030</v>
      </c>
      <c r="DE13" s="217"/>
      <c r="DF13" s="217"/>
      <c r="DG13" s="217"/>
      <c r="DH13" s="217"/>
      <c r="DI13" s="217"/>
      <c r="DJ13" s="217"/>
      <c r="DK13" s="217"/>
      <c r="DL13" s="217"/>
      <c r="DM13" s="217"/>
      <c r="DN13" s="217"/>
      <c r="DO13" s="217"/>
      <c r="DP13" s="279"/>
      <c r="DQ13" s="288">
        <v>575587</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397</v>
      </c>
      <c r="S14" s="217"/>
      <c r="T14" s="217"/>
      <c r="U14" s="217"/>
      <c r="V14" s="217"/>
      <c r="W14" s="217"/>
      <c r="X14" s="217"/>
      <c r="Y14" s="279"/>
      <c r="Z14" s="282">
        <v>0</v>
      </c>
      <c r="AA14" s="282"/>
      <c r="AB14" s="282"/>
      <c r="AC14" s="282"/>
      <c r="AD14" s="287">
        <v>397</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16155</v>
      </c>
      <c r="BH14" s="217"/>
      <c r="BI14" s="217"/>
      <c r="BJ14" s="217"/>
      <c r="BK14" s="217"/>
      <c r="BL14" s="217"/>
      <c r="BM14" s="217"/>
      <c r="BN14" s="279"/>
      <c r="BO14" s="282">
        <v>2.2000000000000002</v>
      </c>
      <c r="BP14" s="282"/>
      <c r="BQ14" s="282"/>
      <c r="BR14" s="282"/>
      <c r="BS14" s="287" t="s">
        <v>204</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144756</v>
      </c>
      <c r="CS14" s="217"/>
      <c r="CT14" s="217"/>
      <c r="CU14" s="217"/>
      <c r="CV14" s="217"/>
      <c r="CW14" s="217"/>
      <c r="CX14" s="217"/>
      <c r="CY14" s="279"/>
      <c r="CZ14" s="282">
        <v>2.1</v>
      </c>
      <c r="DA14" s="282"/>
      <c r="DB14" s="282"/>
      <c r="DC14" s="282"/>
      <c r="DD14" s="288" t="s">
        <v>204</v>
      </c>
      <c r="DE14" s="217"/>
      <c r="DF14" s="217"/>
      <c r="DG14" s="217"/>
      <c r="DH14" s="217"/>
      <c r="DI14" s="217"/>
      <c r="DJ14" s="217"/>
      <c r="DK14" s="217"/>
      <c r="DL14" s="217"/>
      <c r="DM14" s="217"/>
      <c r="DN14" s="217"/>
      <c r="DO14" s="217"/>
      <c r="DP14" s="279"/>
      <c r="DQ14" s="288">
        <v>144756</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204</v>
      </c>
      <c r="S15" s="217"/>
      <c r="T15" s="217"/>
      <c r="U15" s="217"/>
      <c r="V15" s="217"/>
      <c r="W15" s="217"/>
      <c r="X15" s="217"/>
      <c r="Y15" s="279"/>
      <c r="Z15" s="282" t="s">
        <v>204</v>
      </c>
      <c r="AA15" s="282"/>
      <c r="AB15" s="282"/>
      <c r="AC15" s="282"/>
      <c r="AD15" s="287" t="s">
        <v>204</v>
      </c>
      <c r="AE15" s="287"/>
      <c r="AF15" s="287"/>
      <c r="AG15" s="287"/>
      <c r="AH15" s="287"/>
      <c r="AI15" s="287"/>
      <c r="AJ15" s="287"/>
      <c r="AK15" s="287"/>
      <c r="AL15" s="283" t="s">
        <v>204</v>
      </c>
      <c r="AM15" s="238"/>
      <c r="AN15" s="238"/>
      <c r="AO15" s="296"/>
      <c r="AP15" s="261" t="s">
        <v>352</v>
      </c>
      <c r="AQ15" s="1"/>
      <c r="AR15" s="1"/>
      <c r="AS15" s="1"/>
      <c r="AT15" s="1"/>
      <c r="AU15" s="1"/>
      <c r="AV15" s="1"/>
      <c r="AW15" s="1"/>
      <c r="AX15" s="1"/>
      <c r="AY15" s="1"/>
      <c r="AZ15" s="1"/>
      <c r="BA15" s="1"/>
      <c r="BB15" s="1"/>
      <c r="BC15" s="1"/>
      <c r="BD15" s="1"/>
      <c r="BE15" s="1"/>
      <c r="BF15" s="269"/>
      <c r="BG15" s="274">
        <v>36406</v>
      </c>
      <c r="BH15" s="217"/>
      <c r="BI15" s="217"/>
      <c r="BJ15" s="217"/>
      <c r="BK15" s="217"/>
      <c r="BL15" s="217"/>
      <c r="BM15" s="217"/>
      <c r="BN15" s="279"/>
      <c r="BO15" s="282">
        <v>4.9000000000000004</v>
      </c>
      <c r="BP15" s="282"/>
      <c r="BQ15" s="282"/>
      <c r="BR15" s="282"/>
      <c r="BS15" s="287" t="s">
        <v>204</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357945</v>
      </c>
      <c r="CS15" s="217"/>
      <c r="CT15" s="217"/>
      <c r="CU15" s="217"/>
      <c r="CV15" s="217"/>
      <c r="CW15" s="217"/>
      <c r="CX15" s="217"/>
      <c r="CY15" s="279"/>
      <c r="CZ15" s="282">
        <v>5.3</v>
      </c>
      <c r="DA15" s="282"/>
      <c r="DB15" s="282"/>
      <c r="DC15" s="282"/>
      <c r="DD15" s="288">
        <v>68893</v>
      </c>
      <c r="DE15" s="217"/>
      <c r="DF15" s="217"/>
      <c r="DG15" s="217"/>
      <c r="DH15" s="217"/>
      <c r="DI15" s="217"/>
      <c r="DJ15" s="217"/>
      <c r="DK15" s="217"/>
      <c r="DL15" s="217"/>
      <c r="DM15" s="217"/>
      <c r="DN15" s="217"/>
      <c r="DO15" s="217"/>
      <c r="DP15" s="279"/>
      <c r="DQ15" s="288">
        <v>283514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4783</v>
      </c>
      <c r="S16" s="217"/>
      <c r="T16" s="217"/>
      <c r="U16" s="217"/>
      <c r="V16" s="217"/>
      <c r="W16" s="217"/>
      <c r="X16" s="217"/>
      <c r="Y16" s="279"/>
      <c r="Z16" s="282">
        <v>0.1</v>
      </c>
      <c r="AA16" s="282"/>
      <c r="AB16" s="282"/>
      <c r="AC16" s="282"/>
      <c r="AD16" s="287">
        <v>4783</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204</v>
      </c>
      <c r="CS16" s="217"/>
      <c r="CT16" s="217"/>
      <c r="CU16" s="217"/>
      <c r="CV16" s="217"/>
      <c r="CW16" s="217"/>
      <c r="CX16" s="217"/>
      <c r="CY16" s="279"/>
      <c r="CZ16" s="282" t="s">
        <v>204</v>
      </c>
      <c r="DA16" s="282"/>
      <c r="DB16" s="282"/>
      <c r="DC16" s="282"/>
      <c r="DD16" s="288" t="s">
        <v>204</v>
      </c>
      <c r="DE16" s="217"/>
      <c r="DF16" s="217"/>
      <c r="DG16" s="217"/>
      <c r="DH16" s="217"/>
      <c r="DI16" s="217"/>
      <c r="DJ16" s="217"/>
      <c r="DK16" s="217"/>
      <c r="DL16" s="217"/>
      <c r="DM16" s="217"/>
      <c r="DN16" s="217"/>
      <c r="DO16" s="217"/>
      <c r="DP16" s="279"/>
      <c r="DQ16" s="288" t="s">
        <v>204</v>
      </c>
      <c r="DR16" s="217"/>
      <c r="DS16" s="217"/>
      <c r="DT16" s="217"/>
      <c r="DU16" s="217"/>
      <c r="DV16" s="217"/>
      <c r="DW16" s="217"/>
      <c r="DX16" s="217"/>
      <c r="DY16" s="217"/>
      <c r="DZ16" s="217"/>
      <c r="EA16" s="217"/>
      <c r="EB16" s="217"/>
      <c r="EC16" s="326"/>
    </row>
    <row r="17" spans="2:133" ht="11.25" customHeight="1">
      <c r="B17" s="261" t="s">
        <v>146</v>
      </c>
      <c r="C17" s="1"/>
      <c r="D17" s="1"/>
      <c r="E17" s="1"/>
      <c r="F17" s="1"/>
      <c r="G17" s="1"/>
      <c r="H17" s="1"/>
      <c r="I17" s="1"/>
      <c r="J17" s="1"/>
      <c r="K17" s="1"/>
      <c r="L17" s="1"/>
      <c r="M17" s="1"/>
      <c r="N17" s="1"/>
      <c r="O17" s="1"/>
      <c r="P17" s="1"/>
      <c r="Q17" s="269"/>
      <c r="R17" s="274">
        <v>12597</v>
      </c>
      <c r="S17" s="217"/>
      <c r="T17" s="217"/>
      <c r="U17" s="217"/>
      <c r="V17" s="217"/>
      <c r="W17" s="217"/>
      <c r="X17" s="217"/>
      <c r="Y17" s="279"/>
      <c r="Z17" s="282">
        <v>0.2</v>
      </c>
      <c r="AA17" s="282"/>
      <c r="AB17" s="282"/>
      <c r="AC17" s="282"/>
      <c r="AD17" s="287">
        <v>12597</v>
      </c>
      <c r="AE17" s="287"/>
      <c r="AF17" s="287"/>
      <c r="AG17" s="287"/>
      <c r="AH17" s="287"/>
      <c r="AI17" s="287"/>
      <c r="AJ17" s="287"/>
      <c r="AK17" s="287"/>
      <c r="AL17" s="283">
        <v>0.4</v>
      </c>
      <c r="AM17" s="238"/>
      <c r="AN17" s="238"/>
      <c r="AO17" s="296"/>
      <c r="AP17" s="261" t="s">
        <v>357</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565912</v>
      </c>
      <c r="CS17" s="217"/>
      <c r="CT17" s="217"/>
      <c r="CU17" s="217"/>
      <c r="CV17" s="217"/>
      <c r="CW17" s="217"/>
      <c r="CX17" s="217"/>
      <c r="CY17" s="279"/>
      <c r="CZ17" s="282">
        <v>8.4</v>
      </c>
      <c r="DA17" s="282"/>
      <c r="DB17" s="282"/>
      <c r="DC17" s="282"/>
      <c r="DD17" s="288" t="s">
        <v>204</v>
      </c>
      <c r="DE17" s="217"/>
      <c r="DF17" s="217"/>
      <c r="DG17" s="217"/>
      <c r="DH17" s="217"/>
      <c r="DI17" s="217"/>
      <c r="DJ17" s="217"/>
      <c r="DK17" s="217"/>
      <c r="DL17" s="217"/>
      <c r="DM17" s="217"/>
      <c r="DN17" s="217"/>
      <c r="DO17" s="217"/>
      <c r="DP17" s="279"/>
      <c r="DQ17" s="288">
        <v>534272</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2992</v>
      </c>
      <c r="S18" s="217"/>
      <c r="T18" s="217"/>
      <c r="U18" s="217"/>
      <c r="V18" s="217"/>
      <c r="W18" s="217"/>
      <c r="X18" s="217"/>
      <c r="Y18" s="279"/>
      <c r="Z18" s="282">
        <v>0</v>
      </c>
      <c r="AA18" s="282"/>
      <c r="AB18" s="282"/>
      <c r="AC18" s="282"/>
      <c r="AD18" s="287">
        <v>2992</v>
      </c>
      <c r="AE18" s="287"/>
      <c r="AF18" s="287"/>
      <c r="AG18" s="287"/>
      <c r="AH18" s="287"/>
      <c r="AI18" s="287"/>
      <c r="AJ18" s="287"/>
      <c r="AK18" s="287"/>
      <c r="AL18" s="283">
        <v>0.1</v>
      </c>
      <c r="AM18" s="238"/>
      <c r="AN18" s="238"/>
      <c r="AO18" s="296"/>
      <c r="AP18" s="261" t="s">
        <v>104</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2791</v>
      </c>
      <c r="S19" s="217"/>
      <c r="T19" s="217"/>
      <c r="U19" s="217"/>
      <c r="V19" s="217"/>
      <c r="W19" s="217"/>
      <c r="X19" s="217"/>
      <c r="Y19" s="279"/>
      <c r="Z19" s="282">
        <v>0</v>
      </c>
      <c r="AA19" s="282"/>
      <c r="AB19" s="282"/>
      <c r="AC19" s="282"/>
      <c r="AD19" s="287">
        <v>2791</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v>24285</v>
      </c>
      <c r="BH19" s="217"/>
      <c r="BI19" s="217"/>
      <c r="BJ19" s="217"/>
      <c r="BK19" s="217"/>
      <c r="BL19" s="217"/>
      <c r="BM19" s="217"/>
      <c r="BN19" s="279"/>
      <c r="BO19" s="282">
        <v>3.3</v>
      </c>
      <c r="BP19" s="282"/>
      <c r="BQ19" s="282"/>
      <c r="BR19" s="282"/>
      <c r="BS19" s="287" t="s">
        <v>204</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201</v>
      </c>
      <c r="S20" s="217"/>
      <c r="T20" s="217"/>
      <c r="U20" s="217"/>
      <c r="V20" s="217"/>
      <c r="W20" s="217"/>
      <c r="X20" s="217"/>
      <c r="Y20" s="279"/>
      <c r="Z20" s="282">
        <v>0</v>
      </c>
      <c r="AA20" s="282"/>
      <c r="AB20" s="282"/>
      <c r="AC20" s="282"/>
      <c r="AD20" s="287">
        <v>201</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24285</v>
      </c>
      <c r="BH20" s="217"/>
      <c r="BI20" s="217"/>
      <c r="BJ20" s="217"/>
      <c r="BK20" s="217"/>
      <c r="BL20" s="217"/>
      <c r="BM20" s="217"/>
      <c r="BN20" s="279"/>
      <c r="BO20" s="282">
        <v>3.3</v>
      </c>
      <c r="BP20" s="282"/>
      <c r="BQ20" s="282"/>
      <c r="BR20" s="282"/>
      <c r="BS20" s="287" t="s">
        <v>204</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6750634</v>
      </c>
      <c r="CS20" s="217"/>
      <c r="CT20" s="217"/>
      <c r="CU20" s="217"/>
      <c r="CV20" s="217"/>
      <c r="CW20" s="217"/>
      <c r="CX20" s="217"/>
      <c r="CY20" s="279"/>
      <c r="CZ20" s="282">
        <v>100</v>
      </c>
      <c r="DA20" s="282"/>
      <c r="DB20" s="282"/>
      <c r="DC20" s="282"/>
      <c r="DD20" s="288">
        <v>1947095</v>
      </c>
      <c r="DE20" s="217"/>
      <c r="DF20" s="217"/>
      <c r="DG20" s="217"/>
      <c r="DH20" s="217"/>
      <c r="DI20" s="217"/>
      <c r="DJ20" s="217"/>
      <c r="DK20" s="217"/>
      <c r="DL20" s="217"/>
      <c r="DM20" s="217"/>
      <c r="DN20" s="217"/>
      <c r="DO20" s="217"/>
      <c r="DP20" s="279"/>
      <c r="DQ20" s="288">
        <v>3612931</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2590120</v>
      </c>
      <c r="S21" s="217"/>
      <c r="T21" s="217"/>
      <c r="U21" s="217"/>
      <c r="V21" s="217"/>
      <c r="W21" s="217"/>
      <c r="X21" s="217"/>
      <c r="Y21" s="279"/>
      <c r="Z21" s="282">
        <v>37.6</v>
      </c>
      <c r="AA21" s="282"/>
      <c r="AB21" s="282"/>
      <c r="AC21" s="282"/>
      <c r="AD21" s="287">
        <v>2274306</v>
      </c>
      <c r="AE21" s="287"/>
      <c r="AF21" s="287"/>
      <c r="AG21" s="287"/>
      <c r="AH21" s="287"/>
      <c r="AI21" s="287"/>
      <c r="AJ21" s="287"/>
      <c r="AK21" s="287"/>
      <c r="AL21" s="283">
        <v>70.8</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204</v>
      </c>
      <c r="BH21" s="217"/>
      <c r="BI21" s="217"/>
      <c r="BJ21" s="217"/>
      <c r="BK21" s="217"/>
      <c r="BL21" s="217"/>
      <c r="BM21" s="217"/>
      <c r="BN21" s="279"/>
      <c r="BO21" s="282" t="s">
        <v>204</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2274306</v>
      </c>
      <c r="S22" s="217"/>
      <c r="T22" s="217"/>
      <c r="U22" s="217"/>
      <c r="V22" s="217"/>
      <c r="W22" s="217"/>
      <c r="X22" s="217"/>
      <c r="Y22" s="279"/>
      <c r="Z22" s="282">
        <v>33</v>
      </c>
      <c r="AA22" s="282"/>
      <c r="AB22" s="282"/>
      <c r="AC22" s="282"/>
      <c r="AD22" s="287">
        <v>2274306</v>
      </c>
      <c r="AE22" s="287"/>
      <c r="AF22" s="287"/>
      <c r="AG22" s="287"/>
      <c r="AH22" s="287"/>
      <c r="AI22" s="287"/>
      <c r="AJ22" s="287"/>
      <c r="AK22" s="287"/>
      <c r="AL22" s="283">
        <v>70.8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315814</v>
      </c>
      <c r="S23" s="217"/>
      <c r="T23" s="217"/>
      <c r="U23" s="217"/>
      <c r="V23" s="217"/>
      <c r="W23" s="217"/>
      <c r="X23" s="217"/>
      <c r="Y23" s="279"/>
      <c r="Z23" s="282">
        <v>4.5999999999999996</v>
      </c>
      <c r="AA23" s="282"/>
      <c r="AB23" s="282"/>
      <c r="AC23" s="282"/>
      <c r="AD23" s="287" t="s">
        <v>204</v>
      </c>
      <c r="AE23" s="287"/>
      <c r="AF23" s="287"/>
      <c r="AG23" s="287"/>
      <c r="AH23" s="287"/>
      <c r="AI23" s="287"/>
      <c r="AJ23" s="287"/>
      <c r="AK23" s="287"/>
      <c r="AL23" s="283" t="s">
        <v>204</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v>24285</v>
      </c>
      <c r="BH23" s="217"/>
      <c r="BI23" s="217"/>
      <c r="BJ23" s="217"/>
      <c r="BK23" s="217"/>
      <c r="BL23" s="217"/>
      <c r="BM23" s="217"/>
      <c r="BN23" s="279"/>
      <c r="BO23" s="282">
        <v>3.3</v>
      </c>
      <c r="BP23" s="282"/>
      <c r="BQ23" s="282"/>
      <c r="BR23" s="282"/>
      <c r="BS23" s="287" t="s">
        <v>204</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297</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1923454</v>
      </c>
      <c r="CS24" s="276"/>
      <c r="CT24" s="276"/>
      <c r="CU24" s="276"/>
      <c r="CV24" s="276"/>
      <c r="CW24" s="276"/>
      <c r="CX24" s="276"/>
      <c r="CY24" s="278"/>
      <c r="CZ24" s="291">
        <v>28.5</v>
      </c>
      <c r="DA24" s="293"/>
      <c r="DB24" s="293"/>
      <c r="DC24" s="337"/>
      <c r="DD24" s="341">
        <v>1352328</v>
      </c>
      <c r="DE24" s="276"/>
      <c r="DF24" s="276"/>
      <c r="DG24" s="276"/>
      <c r="DH24" s="276"/>
      <c r="DI24" s="276"/>
      <c r="DJ24" s="276"/>
      <c r="DK24" s="278"/>
      <c r="DL24" s="341">
        <v>1275104</v>
      </c>
      <c r="DM24" s="276"/>
      <c r="DN24" s="276"/>
      <c r="DO24" s="276"/>
      <c r="DP24" s="276"/>
      <c r="DQ24" s="276"/>
      <c r="DR24" s="276"/>
      <c r="DS24" s="276"/>
      <c r="DT24" s="276"/>
      <c r="DU24" s="276"/>
      <c r="DV24" s="278"/>
      <c r="DW24" s="291">
        <v>39.5</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3550015</v>
      </c>
      <c r="S25" s="217"/>
      <c r="T25" s="217"/>
      <c r="U25" s="217"/>
      <c r="V25" s="217"/>
      <c r="W25" s="217"/>
      <c r="X25" s="217"/>
      <c r="Y25" s="279"/>
      <c r="Z25" s="282">
        <v>51.5</v>
      </c>
      <c r="AA25" s="282"/>
      <c r="AB25" s="282"/>
      <c r="AC25" s="282"/>
      <c r="AD25" s="287">
        <v>3209916</v>
      </c>
      <c r="AE25" s="287"/>
      <c r="AF25" s="287"/>
      <c r="AG25" s="287"/>
      <c r="AH25" s="287"/>
      <c r="AI25" s="287"/>
      <c r="AJ25" s="287"/>
      <c r="AK25" s="287"/>
      <c r="AL25" s="283">
        <v>100</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872586</v>
      </c>
      <c r="CS25" s="313"/>
      <c r="CT25" s="313"/>
      <c r="CU25" s="313"/>
      <c r="CV25" s="313"/>
      <c r="CW25" s="313"/>
      <c r="CX25" s="313"/>
      <c r="CY25" s="332"/>
      <c r="CZ25" s="283">
        <v>12.9</v>
      </c>
      <c r="DA25" s="335"/>
      <c r="DB25" s="335"/>
      <c r="DC25" s="338"/>
      <c r="DD25" s="288">
        <v>721593</v>
      </c>
      <c r="DE25" s="313"/>
      <c r="DF25" s="313"/>
      <c r="DG25" s="313"/>
      <c r="DH25" s="313"/>
      <c r="DI25" s="313"/>
      <c r="DJ25" s="313"/>
      <c r="DK25" s="332"/>
      <c r="DL25" s="288">
        <v>656947</v>
      </c>
      <c r="DM25" s="313"/>
      <c r="DN25" s="313"/>
      <c r="DO25" s="313"/>
      <c r="DP25" s="313"/>
      <c r="DQ25" s="313"/>
      <c r="DR25" s="313"/>
      <c r="DS25" s="313"/>
      <c r="DT25" s="313"/>
      <c r="DU25" s="313"/>
      <c r="DV25" s="332"/>
      <c r="DW25" s="283">
        <v>20.399999999999999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565</v>
      </c>
      <c r="S26" s="217"/>
      <c r="T26" s="217"/>
      <c r="U26" s="217"/>
      <c r="V26" s="217"/>
      <c r="W26" s="217"/>
      <c r="X26" s="217"/>
      <c r="Y26" s="279"/>
      <c r="Z26" s="282">
        <v>0</v>
      </c>
      <c r="AA26" s="282"/>
      <c r="AB26" s="282"/>
      <c r="AC26" s="282"/>
      <c r="AD26" s="287">
        <v>565</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553199</v>
      </c>
      <c r="CS26" s="217"/>
      <c r="CT26" s="217"/>
      <c r="CU26" s="217"/>
      <c r="CV26" s="217"/>
      <c r="CW26" s="217"/>
      <c r="CX26" s="217"/>
      <c r="CY26" s="279"/>
      <c r="CZ26" s="283">
        <v>8.1999999999999993</v>
      </c>
      <c r="DA26" s="335"/>
      <c r="DB26" s="335"/>
      <c r="DC26" s="338"/>
      <c r="DD26" s="288">
        <v>413105</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951</v>
      </c>
      <c r="S27" s="217"/>
      <c r="T27" s="217"/>
      <c r="U27" s="217"/>
      <c r="V27" s="217"/>
      <c r="W27" s="217"/>
      <c r="X27" s="217"/>
      <c r="Y27" s="279"/>
      <c r="Z27" s="282">
        <v>0</v>
      </c>
      <c r="AA27" s="282"/>
      <c r="AB27" s="282"/>
      <c r="AC27" s="282"/>
      <c r="AD27" s="287" t="s">
        <v>204</v>
      </c>
      <c r="AE27" s="287"/>
      <c r="AF27" s="287"/>
      <c r="AG27" s="287"/>
      <c r="AH27" s="287"/>
      <c r="AI27" s="287"/>
      <c r="AJ27" s="287"/>
      <c r="AK27" s="287"/>
      <c r="AL27" s="283" t="s">
        <v>204</v>
      </c>
      <c r="AM27" s="238"/>
      <c r="AN27" s="238"/>
      <c r="AO27" s="296"/>
      <c r="AP27" s="261" t="s">
        <v>389</v>
      </c>
      <c r="AQ27" s="1"/>
      <c r="AR27" s="1"/>
      <c r="AS27" s="1"/>
      <c r="AT27" s="1"/>
      <c r="AU27" s="1"/>
      <c r="AV27" s="1"/>
      <c r="AW27" s="1"/>
      <c r="AX27" s="1"/>
      <c r="AY27" s="1"/>
      <c r="AZ27" s="1"/>
      <c r="BA27" s="1"/>
      <c r="BB27" s="1"/>
      <c r="BC27" s="1"/>
      <c r="BD27" s="1"/>
      <c r="BE27" s="1"/>
      <c r="BF27" s="269"/>
      <c r="BG27" s="274">
        <v>739388</v>
      </c>
      <c r="BH27" s="217"/>
      <c r="BI27" s="217"/>
      <c r="BJ27" s="217"/>
      <c r="BK27" s="217"/>
      <c r="BL27" s="217"/>
      <c r="BM27" s="217"/>
      <c r="BN27" s="279"/>
      <c r="BO27" s="282">
        <v>100</v>
      </c>
      <c r="BP27" s="282"/>
      <c r="BQ27" s="282"/>
      <c r="BR27" s="282"/>
      <c r="BS27" s="287">
        <v>22105</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484956</v>
      </c>
      <c r="CS27" s="313"/>
      <c r="CT27" s="313"/>
      <c r="CU27" s="313"/>
      <c r="CV27" s="313"/>
      <c r="CW27" s="313"/>
      <c r="CX27" s="313"/>
      <c r="CY27" s="332"/>
      <c r="CZ27" s="283">
        <v>7.2</v>
      </c>
      <c r="DA27" s="335"/>
      <c r="DB27" s="335"/>
      <c r="DC27" s="338"/>
      <c r="DD27" s="288">
        <v>96463</v>
      </c>
      <c r="DE27" s="313"/>
      <c r="DF27" s="313"/>
      <c r="DG27" s="313"/>
      <c r="DH27" s="313"/>
      <c r="DI27" s="313"/>
      <c r="DJ27" s="313"/>
      <c r="DK27" s="332"/>
      <c r="DL27" s="288">
        <v>83885</v>
      </c>
      <c r="DM27" s="313"/>
      <c r="DN27" s="313"/>
      <c r="DO27" s="313"/>
      <c r="DP27" s="313"/>
      <c r="DQ27" s="313"/>
      <c r="DR27" s="313"/>
      <c r="DS27" s="313"/>
      <c r="DT27" s="313"/>
      <c r="DU27" s="313"/>
      <c r="DV27" s="332"/>
      <c r="DW27" s="283">
        <v>2.6</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81845</v>
      </c>
      <c r="S28" s="217"/>
      <c r="T28" s="217"/>
      <c r="U28" s="217"/>
      <c r="V28" s="217"/>
      <c r="W28" s="217"/>
      <c r="X28" s="217"/>
      <c r="Y28" s="279"/>
      <c r="Z28" s="282">
        <v>1.2</v>
      </c>
      <c r="AA28" s="282"/>
      <c r="AB28" s="282"/>
      <c r="AC28" s="282"/>
      <c r="AD28" s="287" t="s">
        <v>204</v>
      </c>
      <c r="AE28" s="287"/>
      <c r="AF28" s="287"/>
      <c r="AG28" s="287"/>
      <c r="AH28" s="287"/>
      <c r="AI28" s="287"/>
      <c r="AJ28" s="287"/>
      <c r="AK28" s="287"/>
      <c r="AL28" s="283" t="s">
        <v>204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565912</v>
      </c>
      <c r="CS28" s="217"/>
      <c r="CT28" s="217"/>
      <c r="CU28" s="217"/>
      <c r="CV28" s="217"/>
      <c r="CW28" s="217"/>
      <c r="CX28" s="217"/>
      <c r="CY28" s="279"/>
      <c r="CZ28" s="283">
        <v>8.4</v>
      </c>
      <c r="DA28" s="335"/>
      <c r="DB28" s="335"/>
      <c r="DC28" s="338"/>
      <c r="DD28" s="288">
        <v>534272</v>
      </c>
      <c r="DE28" s="217"/>
      <c r="DF28" s="217"/>
      <c r="DG28" s="217"/>
      <c r="DH28" s="217"/>
      <c r="DI28" s="217"/>
      <c r="DJ28" s="217"/>
      <c r="DK28" s="279"/>
      <c r="DL28" s="288">
        <v>534272</v>
      </c>
      <c r="DM28" s="217"/>
      <c r="DN28" s="217"/>
      <c r="DO28" s="217"/>
      <c r="DP28" s="217"/>
      <c r="DQ28" s="217"/>
      <c r="DR28" s="217"/>
      <c r="DS28" s="217"/>
      <c r="DT28" s="217"/>
      <c r="DU28" s="217"/>
      <c r="DV28" s="279"/>
      <c r="DW28" s="283">
        <v>16.600000000000001</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19949</v>
      </c>
      <c r="S29" s="217"/>
      <c r="T29" s="217"/>
      <c r="U29" s="217"/>
      <c r="V29" s="217"/>
      <c r="W29" s="217"/>
      <c r="X29" s="217"/>
      <c r="Y29" s="279"/>
      <c r="Z29" s="282">
        <v>0.3</v>
      </c>
      <c r="AA29" s="282"/>
      <c r="AB29" s="282"/>
      <c r="AC29" s="282"/>
      <c r="AD29" s="287" t="s">
        <v>204</v>
      </c>
      <c r="AE29" s="287"/>
      <c r="AF29" s="287"/>
      <c r="AG29" s="287"/>
      <c r="AH29" s="287"/>
      <c r="AI29" s="287"/>
      <c r="AJ29" s="287"/>
      <c r="AK29" s="287"/>
      <c r="AL29" s="283" t="s">
        <v>204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25</v>
      </c>
      <c r="CG29" s="1"/>
      <c r="CH29" s="1"/>
      <c r="CI29" s="1"/>
      <c r="CJ29" s="1"/>
      <c r="CK29" s="1"/>
      <c r="CL29" s="1"/>
      <c r="CM29" s="1"/>
      <c r="CN29" s="1"/>
      <c r="CO29" s="1"/>
      <c r="CP29" s="1"/>
      <c r="CQ29" s="269"/>
      <c r="CR29" s="274">
        <v>565910</v>
      </c>
      <c r="CS29" s="313"/>
      <c r="CT29" s="313"/>
      <c r="CU29" s="313"/>
      <c r="CV29" s="313"/>
      <c r="CW29" s="313"/>
      <c r="CX29" s="313"/>
      <c r="CY29" s="332"/>
      <c r="CZ29" s="283">
        <v>8.4</v>
      </c>
      <c r="DA29" s="335"/>
      <c r="DB29" s="335"/>
      <c r="DC29" s="338"/>
      <c r="DD29" s="288">
        <v>534270</v>
      </c>
      <c r="DE29" s="313"/>
      <c r="DF29" s="313"/>
      <c r="DG29" s="313"/>
      <c r="DH29" s="313"/>
      <c r="DI29" s="313"/>
      <c r="DJ29" s="313"/>
      <c r="DK29" s="332"/>
      <c r="DL29" s="288">
        <v>534270</v>
      </c>
      <c r="DM29" s="313"/>
      <c r="DN29" s="313"/>
      <c r="DO29" s="313"/>
      <c r="DP29" s="313"/>
      <c r="DQ29" s="313"/>
      <c r="DR29" s="313"/>
      <c r="DS29" s="313"/>
      <c r="DT29" s="313"/>
      <c r="DU29" s="313"/>
      <c r="DV29" s="332"/>
      <c r="DW29" s="283">
        <v>16.600000000000001</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491470</v>
      </c>
      <c r="S30" s="217"/>
      <c r="T30" s="217"/>
      <c r="U30" s="217"/>
      <c r="V30" s="217"/>
      <c r="W30" s="217"/>
      <c r="X30" s="217"/>
      <c r="Y30" s="279"/>
      <c r="Z30" s="282">
        <v>7.1</v>
      </c>
      <c r="AA30" s="282"/>
      <c r="AB30" s="282"/>
      <c r="AC30" s="282"/>
      <c r="AD30" s="287" t="s">
        <v>204</v>
      </c>
      <c r="AE30" s="287"/>
      <c r="AF30" s="287"/>
      <c r="AG30" s="287"/>
      <c r="AH30" s="287"/>
      <c r="AI30" s="287"/>
      <c r="AJ30" s="287"/>
      <c r="AK30" s="287"/>
      <c r="AL30" s="283" t="s">
        <v>204</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547079</v>
      </c>
      <c r="CS30" s="217"/>
      <c r="CT30" s="217"/>
      <c r="CU30" s="217"/>
      <c r="CV30" s="217"/>
      <c r="CW30" s="217"/>
      <c r="CX30" s="217"/>
      <c r="CY30" s="279"/>
      <c r="CZ30" s="283">
        <v>8.1</v>
      </c>
      <c r="DA30" s="335"/>
      <c r="DB30" s="335"/>
      <c r="DC30" s="338"/>
      <c r="DD30" s="288">
        <v>515450</v>
      </c>
      <c r="DE30" s="217"/>
      <c r="DF30" s="217"/>
      <c r="DG30" s="217"/>
      <c r="DH30" s="217"/>
      <c r="DI30" s="217"/>
      <c r="DJ30" s="217"/>
      <c r="DK30" s="279"/>
      <c r="DL30" s="288">
        <v>515450</v>
      </c>
      <c r="DM30" s="217"/>
      <c r="DN30" s="217"/>
      <c r="DO30" s="217"/>
      <c r="DP30" s="217"/>
      <c r="DQ30" s="217"/>
      <c r="DR30" s="217"/>
      <c r="DS30" s="217"/>
      <c r="DT30" s="217"/>
      <c r="DU30" s="217"/>
      <c r="DV30" s="279"/>
      <c r="DW30" s="283">
        <v>16</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10</v>
      </c>
      <c r="AQ31" s="178"/>
      <c r="AR31" s="178"/>
      <c r="AS31" s="178"/>
      <c r="AT31" s="306" t="s">
        <v>395</v>
      </c>
      <c r="AU31" s="265"/>
      <c r="AV31" s="265"/>
      <c r="AW31" s="265"/>
      <c r="AX31" s="260" t="s">
        <v>274</v>
      </c>
      <c r="AY31" s="265"/>
      <c r="AZ31" s="265"/>
      <c r="BA31" s="265"/>
      <c r="BB31" s="265"/>
      <c r="BC31" s="265"/>
      <c r="BD31" s="265"/>
      <c r="BE31" s="265"/>
      <c r="BF31" s="268"/>
      <c r="BG31" s="318">
        <v>99.4</v>
      </c>
      <c r="BH31" s="322"/>
      <c r="BI31" s="322"/>
      <c r="BJ31" s="322"/>
      <c r="BK31" s="322"/>
      <c r="BL31" s="322"/>
      <c r="BM31" s="293">
        <v>96.9</v>
      </c>
      <c r="BN31" s="322"/>
      <c r="BO31" s="322"/>
      <c r="BP31" s="322"/>
      <c r="BQ31" s="324"/>
      <c r="BR31" s="318">
        <v>99.6</v>
      </c>
      <c r="BS31" s="322"/>
      <c r="BT31" s="322"/>
      <c r="BU31" s="322"/>
      <c r="BV31" s="322"/>
      <c r="BW31" s="322"/>
      <c r="BX31" s="293">
        <v>96.6</v>
      </c>
      <c r="BY31" s="322"/>
      <c r="BZ31" s="322"/>
      <c r="CA31" s="322"/>
      <c r="CB31" s="324"/>
      <c r="CD31" s="134"/>
      <c r="CE31" s="42"/>
      <c r="CF31" s="261" t="s">
        <v>313</v>
      </c>
      <c r="CG31" s="1"/>
      <c r="CH31" s="1"/>
      <c r="CI31" s="1"/>
      <c r="CJ31" s="1"/>
      <c r="CK31" s="1"/>
      <c r="CL31" s="1"/>
      <c r="CM31" s="1"/>
      <c r="CN31" s="1"/>
      <c r="CO31" s="1"/>
      <c r="CP31" s="1"/>
      <c r="CQ31" s="269"/>
      <c r="CR31" s="274">
        <v>18831</v>
      </c>
      <c r="CS31" s="313"/>
      <c r="CT31" s="313"/>
      <c r="CU31" s="313"/>
      <c r="CV31" s="313"/>
      <c r="CW31" s="313"/>
      <c r="CX31" s="313"/>
      <c r="CY31" s="332"/>
      <c r="CZ31" s="283">
        <v>0.3</v>
      </c>
      <c r="DA31" s="335"/>
      <c r="DB31" s="335"/>
      <c r="DC31" s="338"/>
      <c r="DD31" s="288">
        <v>18820</v>
      </c>
      <c r="DE31" s="313"/>
      <c r="DF31" s="313"/>
      <c r="DG31" s="313"/>
      <c r="DH31" s="313"/>
      <c r="DI31" s="313"/>
      <c r="DJ31" s="313"/>
      <c r="DK31" s="332"/>
      <c r="DL31" s="288">
        <v>18820</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353007</v>
      </c>
      <c r="S32" s="217"/>
      <c r="T32" s="217"/>
      <c r="U32" s="217"/>
      <c r="V32" s="217"/>
      <c r="W32" s="217"/>
      <c r="X32" s="217"/>
      <c r="Y32" s="279"/>
      <c r="Z32" s="282">
        <v>5.0999999999999996</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249</v>
      </c>
      <c r="AX32" s="261" t="s">
        <v>373</v>
      </c>
      <c r="AY32" s="1"/>
      <c r="AZ32" s="1"/>
      <c r="BA32" s="1"/>
      <c r="BB32" s="1"/>
      <c r="BC32" s="1"/>
      <c r="BD32" s="1"/>
      <c r="BE32" s="1"/>
      <c r="BF32" s="269"/>
      <c r="BG32" s="319">
        <v>99.4</v>
      </c>
      <c r="BH32" s="313"/>
      <c r="BI32" s="313"/>
      <c r="BJ32" s="313"/>
      <c r="BK32" s="313"/>
      <c r="BL32" s="313"/>
      <c r="BM32" s="238">
        <v>97.5</v>
      </c>
      <c r="BN32" s="313"/>
      <c r="BO32" s="313"/>
      <c r="BP32" s="313"/>
      <c r="BQ32" s="316"/>
      <c r="BR32" s="319">
        <v>99.7</v>
      </c>
      <c r="BS32" s="313"/>
      <c r="BT32" s="313"/>
      <c r="BU32" s="313"/>
      <c r="BV32" s="313"/>
      <c r="BW32" s="313"/>
      <c r="BX32" s="238">
        <v>97</v>
      </c>
      <c r="BY32" s="313"/>
      <c r="BZ32" s="313"/>
      <c r="CA32" s="313"/>
      <c r="CB32" s="316"/>
      <c r="CD32" s="135"/>
      <c r="CE32" s="142"/>
      <c r="CF32" s="261" t="s">
        <v>398</v>
      </c>
      <c r="CG32" s="1"/>
      <c r="CH32" s="1"/>
      <c r="CI32" s="1"/>
      <c r="CJ32" s="1"/>
      <c r="CK32" s="1"/>
      <c r="CL32" s="1"/>
      <c r="CM32" s="1"/>
      <c r="CN32" s="1"/>
      <c r="CO32" s="1"/>
      <c r="CP32" s="1"/>
      <c r="CQ32" s="269"/>
      <c r="CR32" s="274">
        <v>2</v>
      </c>
      <c r="CS32" s="217"/>
      <c r="CT32" s="217"/>
      <c r="CU32" s="217"/>
      <c r="CV32" s="217"/>
      <c r="CW32" s="217"/>
      <c r="CX32" s="217"/>
      <c r="CY32" s="279"/>
      <c r="CZ32" s="283">
        <v>0</v>
      </c>
      <c r="DA32" s="335"/>
      <c r="DB32" s="335"/>
      <c r="DC32" s="338"/>
      <c r="DD32" s="288">
        <v>2</v>
      </c>
      <c r="DE32" s="217"/>
      <c r="DF32" s="217"/>
      <c r="DG32" s="217"/>
      <c r="DH32" s="217"/>
      <c r="DI32" s="217"/>
      <c r="DJ32" s="217"/>
      <c r="DK32" s="279"/>
      <c r="DL32" s="288">
        <v>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8992</v>
      </c>
      <c r="S33" s="217"/>
      <c r="T33" s="217"/>
      <c r="U33" s="217"/>
      <c r="V33" s="217"/>
      <c r="W33" s="217"/>
      <c r="X33" s="217"/>
      <c r="Y33" s="279"/>
      <c r="Z33" s="282">
        <v>0.1</v>
      </c>
      <c r="AA33" s="282"/>
      <c r="AB33" s="282"/>
      <c r="AC33" s="282"/>
      <c r="AD33" s="287" t="s">
        <v>204</v>
      </c>
      <c r="AE33" s="287"/>
      <c r="AF33" s="287"/>
      <c r="AG33" s="287"/>
      <c r="AH33" s="287"/>
      <c r="AI33" s="287"/>
      <c r="AJ33" s="287"/>
      <c r="AK33" s="287"/>
      <c r="AL33" s="283" t="s">
        <v>204</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99.4</v>
      </c>
      <c r="BH33" s="312"/>
      <c r="BI33" s="312"/>
      <c r="BJ33" s="312"/>
      <c r="BK33" s="312"/>
      <c r="BL33" s="312"/>
      <c r="BM33" s="294">
        <v>96.2</v>
      </c>
      <c r="BN33" s="312"/>
      <c r="BO33" s="312"/>
      <c r="BP33" s="312"/>
      <c r="BQ33" s="317"/>
      <c r="BR33" s="320">
        <v>99.4</v>
      </c>
      <c r="BS33" s="312"/>
      <c r="BT33" s="312"/>
      <c r="BU33" s="312"/>
      <c r="BV33" s="312"/>
      <c r="BW33" s="312"/>
      <c r="BX33" s="294">
        <v>96</v>
      </c>
      <c r="BY33" s="312"/>
      <c r="BZ33" s="312"/>
      <c r="CA33" s="312"/>
      <c r="CB33" s="317"/>
      <c r="CD33" s="261" t="s">
        <v>399</v>
      </c>
      <c r="CE33" s="1"/>
      <c r="CF33" s="1"/>
      <c r="CG33" s="1"/>
      <c r="CH33" s="1"/>
      <c r="CI33" s="1"/>
      <c r="CJ33" s="1"/>
      <c r="CK33" s="1"/>
      <c r="CL33" s="1"/>
      <c r="CM33" s="1"/>
      <c r="CN33" s="1"/>
      <c r="CO33" s="1"/>
      <c r="CP33" s="1"/>
      <c r="CQ33" s="269"/>
      <c r="CR33" s="274">
        <v>2880085</v>
      </c>
      <c r="CS33" s="313"/>
      <c r="CT33" s="313"/>
      <c r="CU33" s="313"/>
      <c r="CV33" s="313"/>
      <c r="CW33" s="313"/>
      <c r="CX33" s="313"/>
      <c r="CY33" s="332"/>
      <c r="CZ33" s="283">
        <v>42.7</v>
      </c>
      <c r="DA33" s="335"/>
      <c r="DB33" s="335"/>
      <c r="DC33" s="338"/>
      <c r="DD33" s="288">
        <v>2181462</v>
      </c>
      <c r="DE33" s="313"/>
      <c r="DF33" s="313"/>
      <c r="DG33" s="313"/>
      <c r="DH33" s="313"/>
      <c r="DI33" s="313"/>
      <c r="DJ33" s="313"/>
      <c r="DK33" s="332"/>
      <c r="DL33" s="288">
        <v>1538150</v>
      </c>
      <c r="DM33" s="313"/>
      <c r="DN33" s="313"/>
      <c r="DO33" s="313"/>
      <c r="DP33" s="313"/>
      <c r="DQ33" s="313"/>
      <c r="DR33" s="313"/>
      <c r="DS33" s="313"/>
      <c r="DT33" s="313"/>
      <c r="DU33" s="313"/>
      <c r="DV33" s="332"/>
      <c r="DW33" s="283">
        <v>47.7</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72716</v>
      </c>
      <c r="S34" s="217"/>
      <c r="T34" s="217"/>
      <c r="U34" s="217"/>
      <c r="V34" s="217"/>
      <c r="W34" s="217"/>
      <c r="X34" s="217"/>
      <c r="Y34" s="279"/>
      <c r="Z34" s="282">
        <v>1.1000000000000001</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728962</v>
      </c>
      <c r="CS34" s="217"/>
      <c r="CT34" s="217"/>
      <c r="CU34" s="217"/>
      <c r="CV34" s="217"/>
      <c r="CW34" s="217"/>
      <c r="CX34" s="217"/>
      <c r="CY34" s="279"/>
      <c r="CZ34" s="283">
        <v>10.8</v>
      </c>
      <c r="DA34" s="335"/>
      <c r="DB34" s="335"/>
      <c r="DC34" s="338"/>
      <c r="DD34" s="288">
        <v>526800</v>
      </c>
      <c r="DE34" s="217"/>
      <c r="DF34" s="217"/>
      <c r="DG34" s="217"/>
      <c r="DH34" s="217"/>
      <c r="DI34" s="217"/>
      <c r="DJ34" s="217"/>
      <c r="DK34" s="279"/>
      <c r="DL34" s="288">
        <v>431631</v>
      </c>
      <c r="DM34" s="217"/>
      <c r="DN34" s="217"/>
      <c r="DO34" s="217"/>
      <c r="DP34" s="217"/>
      <c r="DQ34" s="217"/>
      <c r="DR34" s="217"/>
      <c r="DS34" s="217"/>
      <c r="DT34" s="217"/>
      <c r="DU34" s="217"/>
      <c r="DV34" s="279"/>
      <c r="DW34" s="283">
        <v>13.4</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315194</v>
      </c>
      <c r="S35" s="217"/>
      <c r="T35" s="217"/>
      <c r="U35" s="217"/>
      <c r="V35" s="217"/>
      <c r="W35" s="217"/>
      <c r="X35" s="217"/>
      <c r="Y35" s="279"/>
      <c r="Z35" s="282">
        <v>4.5999999999999996</v>
      </c>
      <c r="AA35" s="282"/>
      <c r="AB35" s="282"/>
      <c r="AC35" s="282"/>
      <c r="AD35" s="287" t="s">
        <v>204</v>
      </c>
      <c r="AE35" s="287"/>
      <c r="AF35" s="287"/>
      <c r="AG35" s="287"/>
      <c r="AH35" s="287"/>
      <c r="AI35" s="287"/>
      <c r="AJ35" s="287"/>
      <c r="AK35" s="287"/>
      <c r="AL35" s="283" t="s">
        <v>204</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319198</v>
      </c>
      <c r="CS35" s="313"/>
      <c r="CT35" s="313"/>
      <c r="CU35" s="313"/>
      <c r="CV35" s="313"/>
      <c r="CW35" s="313"/>
      <c r="CX35" s="313"/>
      <c r="CY35" s="332"/>
      <c r="CZ35" s="283">
        <v>4.7</v>
      </c>
      <c r="DA35" s="335"/>
      <c r="DB35" s="335"/>
      <c r="DC35" s="338"/>
      <c r="DD35" s="288">
        <v>267659</v>
      </c>
      <c r="DE35" s="313"/>
      <c r="DF35" s="313"/>
      <c r="DG35" s="313"/>
      <c r="DH35" s="313"/>
      <c r="DI35" s="313"/>
      <c r="DJ35" s="313"/>
      <c r="DK35" s="332"/>
      <c r="DL35" s="288">
        <v>193109</v>
      </c>
      <c r="DM35" s="313"/>
      <c r="DN35" s="313"/>
      <c r="DO35" s="313"/>
      <c r="DP35" s="313"/>
      <c r="DQ35" s="313"/>
      <c r="DR35" s="313"/>
      <c r="DS35" s="313"/>
      <c r="DT35" s="313"/>
      <c r="DU35" s="313"/>
      <c r="DV35" s="332"/>
      <c r="DW35" s="283">
        <v>6</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147094</v>
      </c>
      <c r="S36" s="217"/>
      <c r="T36" s="217"/>
      <c r="U36" s="217"/>
      <c r="V36" s="217"/>
      <c r="W36" s="217"/>
      <c r="X36" s="217"/>
      <c r="Y36" s="279"/>
      <c r="Z36" s="282">
        <v>2.1</v>
      </c>
      <c r="AA36" s="282"/>
      <c r="AB36" s="282"/>
      <c r="AC36" s="282"/>
      <c r="AD36" s="287" t="s">
        <v>204</v>
      </c>
      <c r="AE36" s="287"/>
      <c r="AF36" s="287"/>
      <c r="AG36" s="287"/>
      <c r="AH36" s="287"/>
      <c r="AI36" s="287"/>
      <c r="AJ36" s="287"/>
      <c r="AK36" s="287"/>
      <c r="AL36" s="283" t="s">
        <v>204</v>
      </c>
      <c r="AM36" s="238"/>
      <c r="AN36" s="238"/>
      <c r="AO36" s="296"/>
      <c r="AP36" s="95"/>
      <c r="AQ36" s="301" t="s">
        <v>389</v>
      </c>
      <c r="AR36" s="304"/>
      <c r="AS36" s="304"/>
      <c r="AT36" s="304"/>
      <c r="AU36" s="304"/>
      <c r="AV36" s="304"/>
      <c r="AW36" s="304"/>
      <c r="AX36" s="304"/>
      <c r="AY36" s="309"/>
      <c r="AZ36" s="273">
        <v>909774</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6999</v>
      </c>
      <c r="BW36" s="276"/>
      <c r="BX36" s="276"/>
      <c r="BY36" s="276"/>
      <c r="BZ36" s="276"/>
      <c r="CA36" s="276"/>
      <c r="CB36" s="315"/>
      <c r="CD36" s="261" t="s">
        <v>32</v>
      </c>
      <c r="CE36" s="1"/>
      <c r="CF36" s="1"/>
      <c r="CG36" s="1"/>
      <c r="CH36" s="1"/>
      <c r="CI36" s="1"/>
      <c r="CJ36" s="1"/>
      <c r="CK36" s="1"/>
      <c r="CL36" s="1"/>
      <c r="CM36" s="1"/>
      <c r="CN36" s="1"/>
      <c r="CO36" s="1"/>
      <c r="CP36" s="1"/>
      <c r="CQ36" s="269"/>
      <c r="CR36" s="274">
        <v>1348021</v>
      </c>
      <c r="CS36" s="217"/>
      <c r="CT36" s="217"/>
      <c r="CU36" s="217"/>
      <c r="CV36" s="217"/>
      <c r="CW36" s="217"/>
      <c r="CX36" s="217"/>
      <c r="CY36" s="279"/>
      <c r="CZ36" s="283">
        <v>20</v>
      </c>
      <c r="DA36" s="335"/>
      <c r="DB36" s="335"/>
      <c r="DC36" s="338"/>
      <c r="DD36" s="288">
        <v>1063498</v>
      </c>
      <c r="DE36" s="217"/>
      <c r="DF36" s="217"/>
      <c r="DG36" s="217"/>
      <c r="DH36" s="217"/>
      <c r="DI36" s="217"/>
      <c r="DJ36" s="217"/>
      <c r="DK36" s="279"/>
      <c r="DL36" s="288">
        <v>675863</v>
      </c>
      <c r="DM36" s="217"/>
      <c r="DN36" s="217"/>
      <c r="DO36" s="217"/>
      <c r="DP36" s="217"/>
      <c r="DQ36" s="217"/>
      <c r="DR36" s="217"/>
      <c r="DS36" s="217"/>
      <c r="DT36" s="217"/>
      <c r="DU36" s="217"/>
      <c r="DV36" s="279"/>
      <c r="DW36" s="283">
        <v>21</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179308</v>
      </c>
      <c r="S37" s="217"/>
      <c r="T37" s="217"/>
      <c r="U37" s="217"/>
      <c r="V37" s="217"/>
      <c r="W37" s="217"/>
      <c r="X37" s="217"/>
      <c r="Y37" s="279"/>
      <c r="Z37" s="282">
        <v>2.6</v>
      </c>
      <c r="AA37" s="282"/>
      <c r="AB37" s="282"/>
      <c r="AC37" s="282"/>
      <c r="AD37" s="287">
        <v>374</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377660</v>
      </c>
      <c r="BA37" s="217"/>
      <c r="BB37" s="217"/>
      <c r="BC37" s="217"/>
      <c r="BD37" s="313"/>
      <c r="BE37" s="313"/>
      <c r="BF37" s="316"/>
      <c r="BG37" s="261" t="s">
        <v>417</v>
      </c>
      <c r="BH37" s="1"/>
      <c r="BI37" s="1"/>
      <c r="BJ37" s="1"/>
      <c r="BK37" s="1"/>
      <c r="BL37" s="1"/>
      <c r="BM37" s="1"/>
      <c r="BN37" s="1"/>
      <c r="BO37" s="1"/>
      <c r="BP37" s="1"/>
      <c r="BQ37" s="1"/>
      <c r="BR37" s="1"/>
      <c r="BS37" s="1"/>
      <c r="BT37" s="1"/>
      <c r="BU37" s="269"/>
      <c r="BV37" s="274">
        <v>12005</v>
      </c>
      <c r="BW37" s="217"/>
      <c r="BX37" s="217"/>
      <c r="BY37" s="217"/>
      <c r="BZ37" s="217"/>
      <c r="CA37" s="217"/>
      <c r="CB37" s="326"/>
      <c r="CD37" s="261" t="s">
        <v>163</v>
      </c>
      <c r="CE37" s="1"/>
      <c r="CF37" s="1"/>
      <c r="CG37" s="1"/>
      <c r="CH37" s="1"/>
      <c r="CI37" s="1"/>
      <c r="CJ37" s="1"/>
      <c r="CK37" s="1"/>
      <c r="CL37" s="1"/>
      <c r="CM37" s="1"/>
      <c r="CN37" s="1"/>
      <c r="CO37" s="1"/>
      <c r="CP37" s="1"/>
      <c r="CQ37" s="269"/>
      <c r="CR37" s="274">
        <v>235652</v>
      </c>
      <c r="CS37" s="313"/>
      <c r="CT37" s="313"/>
      <c r="CU37" s="313"/>
      <c r="CV37" s="313"/>
      <c r="CW37" s="313"/>
      <c r="CX37" s="313"/>
      <c r="CY37" s="332"/>
      <c r="CZ37" s="283">
        <v>3.5</v>
      </c>
      <c r="DA37" s="335"/>
      <c r="DB37" s="335"/>
      <c r="DC37" s="338"/>
      <c r="DD37" s="288">
        <v>233424</v>
      </c>
      <c r="DE37" s="313"/>
      <c r="DF37" s="313"/>
      <c r="DG37" s="313"/>
      <c r="DH37" s="313"/>
      <c r="DI37" s="313"/>
      <c r="DJ37" s="313"/>
      <c r="DK37" s="332"/>
      <c r="DL37" s="288">
        <v>232859</v>
      </c>
      <c r="DM37" s="313"/>
      <c r="DN37" s="313"/>
      <c r="DO37" s="313"/>
      <c r="DP37" s="313"/>
      <c r="DQ37" s="313"/>
      <c r="DR37" s="313"/>
      <c r="DS37" s="313"/>
      <c r="DT37" s="313"/>
      <c r="DU37" s="313"/>
      <c r="DV37" s="332"/>
      <c r="DW37" s="283">
        <v>7.2</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1674053</v>
      </c>
      <c r="S38" s="217"/>
      <c r="T38" s="217"/>
      <c r="U38" s="217"/>
      <c r="V38" s="217"/>
      <c r="W38" s="217"/>
      <c r="X38" s="217"/>
      <c r="Y38" s="279"/>
      <c r="Z38" s="282">
        <v>24.3</v>
      </c>
      <c r="AA38" s="282"/>
      <c r="AB38" s="282"/>
      <c r="AC38" s="282"/>
      <c r="AD38" s="287" t="s">
        <v>204</v>
      </c>
      <c r="AE38" s="287"/>
      <c r="AF38" s="287"/>
      <c r="AG38" s="287"/>
      <c r="AH38" s="287"/>
      <c r="AI38" s="287"/>
      <c r="AJ38" s="287"/>
      <c r="AK38" s="287"/>
      <c r="AL38" s="283" t="s">
        <v>204</v>
      </c>
      <c r="AM38" s="238"/>
      <c r="AN38" s="238"/>
      <c r="AO38" s="296"/>
      <c r="AQ38" s="302" t="s">
        <v>419</v>
      </c>
      <c r="AR38" s="111"/>
      <c r="AS38" s="111"/>
      <c r="AT38" s="111"/>
      <c r="AU38" s="111"/>
      <c r="AV38" s="111"/>
      <c r="AW38" s="111"/>
      <c r="AX38" s="111"/>
      <c r="AY38" s="310"/>
      <c r="AZ38" s="274">
        <v>216988</v>
      </c>
      <c r="BA38" s="217"/>
      <c r="BB38" s="217"/>
      <c r="BC38" s="217"/>
      <c r="BD38" s="313"/>
      <c r="BE38" s="313"/>
      <c r="BF38" s="316"/>
      <c r="BG38" s="261" t="s">
        <v>420</v>
      </c>
      <c r="BH38" s="1"/>
      <c r="BI38" s="1"/>
      <c r="BJ38" s="1"/>
      <c r="BK38" s="1"/>
      <c r="BL38" s="1"/>
      <c r="BM38" s="1"/>
      <c r="BN38" s="1"/>
      <c r="BO38" s="1"/>
      <c r="BP38" s="1"/>
      <c r="BQ38" s="1"/>
      <c r="BR38" s="1"/>
      <c r="BS38" s="1"/>
      <c r="BT38" s="1"/>
      <c r="BU38" s="269"/>
      <c r="BV38" s="274">
        <v>669</v>
      </c>
      <c r="BW38" s="217"/>
      <c r="BX38" s="217"/>
      <c r="BY38" s="217"/>
      <c r="BZ38" s="217"/>
      <c r="CA38" s="217"/>
      <c r="CB38" s="326"/>
      <c r="CD38" s="261" t="s">
        <v>421</v>
      </c>
      <c r="CE38" s="1"/>
      <c r="CF38" s="1"/>
      <c r="CG38" s="1"/>
      <c r="CH38" s="1"/>
      <c r="CI38" s="1"/>
      <c r="CJ38" s="1"/>
      <c r="CK38" s="1"/>
      <c r="CL38" s="1"/>
      <c r="CM38" s="1"/>
      <c r="CN38" s="1"/>
      <c r="CO38" s="1"/>
      <c r="CP38" s="1"/>
      <c r="CQ38" s="269"/>
      <c r="CR38" s="274">
        <v>314236</v>
      </c>
      <c r="CS38" s="217"/>
      <c r="CT38" s="217"/>
      <c r="CU38" s="217"/>
      <c r="CV38" s="217"/>
      <c r="CW38" s="217"/>
      <c r="CX38" s="217"/>
      <c r="CY38" s="279"/>
      <c r="CZ38" s="283">
        <v>4.7</v>
      </c>
      <c r="DA38" s="335"/>
      <c r="DB38" s="335"/>
      <c r="DC38" s="338"/>
      <c r="DD38" s="288">
        <v>249327</v>
      </c>
      <c r="DE38" s="217"/>
      <c r="DF38" s="217"/>
      <c r="DG38" s="217"/>
      <c r="DH38" s="217"/>
      <c r="DI38" s="217"/>
      <c r="DJ38" s="217"/>
      <c r="DK38" s="279"/>
      <c r="DL38" s="288">
        <v>237547</v>
      </c>
      <c r="DM38" s="217"/>
      <c r="DN38" s="217"/>
      <c r="DO38" s="217"/>
      <c r="DP38" s="217"/>
      <c r="DQ38" s="217"/>
      <c r="DR38" s="217"/>
      <c r="DS38" s="217"/>
      <c r="DT38" s="217"/>
      <c r="DU38" s="217"/>
      <c r="DV38" s="279"/>
      <c r="DW38" s="283">
        <v>7.4</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306</v>
      </c>
      <c r="AR39" s="111"/>
      <c r="AS39" s="111"/>
      <c r="AT39" s="111"/>
      <c r="AU39" s="111"/>
      <c r="AV39" s="111"/>
      <c r="AW39" s="111"/>
      <c r="AX39" s="111"/>
      <c r="AY39" s="310"/>
      <c r="AZ39" s="274">
        <v>890</v>
      </c>
      <c r="BA39" s="217"/>
      <c r="BB39" s="217"/>
      <c r="BC39" s="217"/>
      <c r="BD39" s="313"/>
      <c r="BE39" s="313"/>
      <c r="BF39" s="316"/>
      <c r="BG39" s="261" t="s">
        <v>338</v>
      </c>
      <c r="BH39" s="1"/>
      <c r="BI39" s="1"/>
      <c r="BJ39" s="1"/>
      <c r="BK39" s="1"/>
      <c r="BL39" s="1"/>
      <c r="BM39" s="1"/>
      <c r="BN39" s="1"/>
      <c r="BO39" s="1"/>
      <c r="BP39" s="1"/>
      <c r="BQ39" s="1"/>
      <c r="BR39" s="1"/>
      <c r="BS39" s="1"/>
      <c r="BT39" s="1"/>
      <c r="BU39" s="269"/>
      <c r="BV39" s="274">
        <v>981</v>
      </c>
      <c r="BW39" s="217"/>
      <c r="BX39" s="217"/>
      <c r="BY39" s="217"/>
      <c r="BZ39" s="217"/>
      <c r="CA39" s="217"/>
      <c r="CB39" s="326"/>
      <c r="CD39" s="261" t="s">
        <v>426</v>
      </c>
      <c r="CE39" s="1"/>
      <c r="CF39" s="1"/>
      <c r="CG39" s="1"/>
      <c r="CH39" s="1"/>
      <c r="CI39" s="1"/>
      <c r="CJ39" s="1"/>
      <c r="CK39" s="1"/>
      <c r="CL39" s="1"/>
      <c r="CM39" s="1"/>
      <c r="CN39" s="1"/>
      <c r="CO39" s="1"/>
      <c r="CP39" s="1"/>
      <c r="CQ39" s="269"/>
      <c r="CR39" s="274">
        <v>149590</v>
      </c>
      <c r="CS39" s="313"/>
      <c r="CT39" s="313"/>
      <c r="CU39" s="313"/>
      <c r="CV39" s="313"/>
      <c r="CW39" s="313"/>
      <c r="CX39" s="313"/>
      <c r="CY39" s="332"/>
      <c r="CZ39" s="283">
        <v>2.2000000000000002</v>
      </c>
      <c r="DA39" s="335"/>
      <c r="DB39" s="335"/>
      <c r="DC39" s="338"/>
      <c r="DD39" s="288">
        <v>74100</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13953</v>
      </c>
      <c r="S40" s="217"/>
      <c r="T40" s="217"/>
      <c r="U40" s="217"/>
      <c r="V40" s="217"/>
      <c r="W40" s="217"/>
      <c r="X40" s="217"/>
      <c r="Y40" s="279"/>
      <c r="Z40" s="282">
        <v>0.2</v>
      </c>
      <c r="AA40" s="282"/>
      <c r="AB40" s="282"/>
      <c r="AC40" s="282"/>
      <c r="AD40" s="287" t="s">
        <v>204</v>
      </c>
      <c r="AE40" s="287"/>
      <c r="AF40" s="287"/>
      <c r="AG40" s="287"/>
      <c r="AH40" s="287"/>
      <c r="AI40" s="287"/>
      <c r="AJ40" s="287"/>
      <c r="AK40" s="287"/>
      <c r="AL40" s="283" t="s">
        <v>204</v>
      </c>
      <c r="AM40" s="238"/>
      <c r="AN40" s="238"/>
      <c r="AO40" s="296"/>
      <c r="AQ40" s="302" t="s">
        <v>429</v>
      </c>
      <c r="AR40" s="111"/>
      <c r="AS40" s="111"/>
      <c r="AT40" s="111"/>
      <c r="AU40" s="111"/>
      <c r="AV40" s="111"/>
      <c r="AW40" s="111"/>
      <c r="AX40" s="111"/>
      <c r="AY40" s="310"/>
      <c r="AZ40" s="274" t="s">
        <v>204</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88</v>
      </c>
      <c r="BW40" s="217"/>
      <c r="BX40" s="217"/>
      <c r="BY40" s="217"/>
      <c r="BZ40" s="217"/>
      <c r="CA40" s="217"/>
      <c r="CB40" s="326"/>
      <c r="CD40" s="261" t="s">
        <v>369</v>
      </c>
      <c r="CE40" s="1"/>
      <c r="CF40" s="1"/>
      <c r="CG40" s="1"/>
      <c r="CH40" s="1"/>
      <c r="CI40" s="1"/>
      <c r="CJ40" s="1"/>
      <c r="CK40" s="1"/>
      <c r="CL40" s="1"/>
      <c r="CM40" s="1"/>
      <c r="CN40" s="1"/>
      <c r="CO40" s="1"/>
      <c r="CP40" s="1"/>
      <c r="CQ40" s="269"/>
      <c r="CR40" s="274">
        <v>20078</v>
      </c>
      <c r="CS40" s="217"/>
      <c r="CT40" s="217"/>
      <c r="CU40" s="217"/>
      <c r="CV40" s="217"/>
      <c r="CW40" s="217"/>
      <c r="CX40" s="217"/>
      <c r="CY40" s="279"/>
      <c r="CZ40" s="283">
        <v>0.3</v>
      </c>
      <c r="DA40" s="335"/>
      <c r="DB40" s="335"/>
      <c r="DC40" s="338"/>
      <c r="DD40" s="288">
        <v>78</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6895159</v>
      </c>
      <c r="S41" s="277"/>
      <c r="T41" s="277"/>
      <c r="U41" s="277"/>
      <c r="V41" s="277"/>
      <c r="W41" s="277"/>
      <c r="X41" s="277"/>
      <c r="Y41" s="280"/>
      <c r="Z41" s="284">
        <v>100</v>
      </c>
      <c r="AA41" s="284"/>
      <c r="AB41" s="284"/>
      <c r="AC41" s="284"/>
      <c r="AD41" s="289">
        <v>3210855</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48471</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204</v>
      </c>
      <c r="BW41" s="217"/>
      <c r="BX41" s="217"/>
      <c r="BY41" s="217"/>
      <c r="BZ41" s="217"/>
      <c r="CA41" s="217"/>
      <c r="CB41" s="326"/>
      <c r="CD41" s="261" t="s">
        <v>284</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265765</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t="s">
        <v>204</v>
      </c>
      <c r="BW42" s="277"/>
      <c r="BX42" s="277"/>
      <c r="BY42" s="277"/>
      <c r="BZ42" s="277"/>
      <c r="CA42" s="277"/>
      <c r="CB42" s="327"/>
      <c r="CD42" s="261" t="s">
        <v>278</v>
      </c>
      <c r="CE42" s="1"/>
      <c r="CF42" s="1"/>
      <c r="CG42" s="1"/>
      <c r="CH42" s="1"/>
      <c r="CI42" s="1"/>
      <c r="CJ42" s="1"/>
      <c r="CK42" s="1"/>
      <c r="CL42" s="1"/>
      <c r="CM42" s="1"/>
      <c r="CN42" s="1"/>
      <c r="CO42" s="1"/>
      <c r="CP42" s="1"/>
      <c r="CQ42" s="269"/>
      <c r="CR42" s="274">
        <v>1947095</v>
      </c>
      <c r="CS42" s="313"/>
      <c r="CT42" s="313"/>
      <c r="CU42" s="313"/>
      <c r="CV42" s="313"/>
      <c r="CW42" s="313"/>
      <c r="CX42" s="313"/>
      <c r="CY42" s="332"/>
      <c r="CZ42" s="283">
        <v>28.8</v>
      </c>
      <c r="DA42" s="335"/>
      <c r="DB42" s="335"/>
      <c r="DC42" s="338"/>
      <c r="DD42" s="288">
        <v>79141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47383</v>
      </c>
      <c r="CS43" s="313"/>
      <c r="CT43" s="313"/>
      <c r="CU43" s="313"/>
      <c r="CV43" s="313"/>
      <c r="CW43" s="313"/>
      <c r="CX43" s="313"/>
      <c r="CY43" s="332"/>
      <c r="CZ43" s="283">
        <v>0.7</v>
      </c>
      <c r="DA43" s="335"/>
      <c r="DB43" s="335"/>
      <c r="DC43" s="338"/>
      <c r="DD43" s="288">
        <v>47383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435</v>
      </c>
      <c r="CG44" s="1"/>
      <c r="CH44" s="1"/>
      <c r="CI44" s="1"/>
      <c r="CJ44" s="1"/>
      <c r="CK44" s="1"/>
      <c r="CL44" s="1"/>
      <c r="CM44" s="1"/>
      <c r="CN44" s="1"/>
      <c r="CO44" s="1"/>
      <c r="CP44" s="1"/>
      <c r="CQ44" s="269"/>
      <c r="CR44" s="274">
        <v>1947095</v>
      </c>
      <c r="CS44" s="217"/>
      <c r="CT44" s="217"/>
      <c r="CU44" s="217"/>
      <c r="CV44" s="217"/>
      <c r="CW44" s="217"/>
      <c r="CX44" s="217"/>
      <c r="CY44" s="279"/>
      <c r="CZ44" s="283">
        <v>28.8</v>
      </c>
      <c r="DA44" s="238"/>
      <c r="DB44" s="238"/>
      <c r="DC44" s="285"/>
      <c r="DD44" s="288">
        <v>79141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50099</v>
      </c>
      <c r="CS45" s="313"/>
      <c r="CT45" s="313"/>
      <c r="CU45" s="313"/>
      <c r="CV45" s="313"/>
      <c r="CW45" s="313"/>
      <c r="CX45" s="313"/>
      <c r="CY45" s="332"/>
      <c r="CZ45" s="283">
        <v>0.7</v>
      </c>
      <c r="DA45" s="335"/>
      <c r="DB45" s="335"/>
      <c r="DC45" s="338"/>
      <c r="DD45" s="288">
        <v>9668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1896996</v>
      </c>
      <c r="CS46" s="217"/>
      <c r="CT46" s="217"/>
      <c r="CU46" s="217"/>
      <c r="CV46" s="217"/>
      <c r="CW46" s="217"/>
      <c r="CX46" s="217"/>
      <c r="CY46" s="279"/>
      <c r="CZ46" s="283">
        <v>28.1</v>
      </c>
      <c r="DA46" s="238"/>
      <c r="DB46" s="238"/>
      <c r="DC46" s="285"/>
      <c r="DD46" s="288">
        <v>69473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142</v>
      </c>
      <c r="CG47" s="1"/>
      <c r="CH47" s="1"/>
      <c r="CI47" s="1"/>
      <c r="CJ47" s="1"/>
      <c r="CK47" s="1"/>
      <c r="CL47" s="1"/>
      <c r="CM47" s="1"/>
      <c r="CN47" s="1"/>
      <c r="CO47" s="1"/>
      <c r="CP47" s="1"/>
      <c r="CQ47" s="269"/>
      <c r="CR47" s="274" t="s">
        <v>204</v>
      </c>
      <c r="CS47" s="313"/>
      <c r="CT47" s="313"/>
      <c r="CU47" s="313"/>
      <c r="CV47" s="313"/>
      <c r="CW47" s="313"/>
      <c r="CX47" s="313"/>
      <c r="CY47" s="332"/>
      <c r="CZ47" s="283" t="s">
        <v>204</v>
      </c>
      <c r="DA47" s="335"/>
      <c r="DB47" s="335"/>
      <c r="DC47" s="338"/>
      <c r="DD47" s="288" t="s">
        <v>204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6750634</v>
      </c>
      <c r="CS49" s="312"/>
      <c r="CT49" s="312"/>
      <c r="CU49" s="312"/>
      <c r="CV49" s="312"/>
      <c r="CW49" s="312"/>
      <c r="CX49" s="312"/>
      <c r="CY49" s="333"/>
      <c r="CZ49" s="292">
        <v>100</v>
      </c>
      <c r="DA49" s="336"/>
      <c r="DB49" s="336"/>
      <c r="DC49" s="339"/>
      <c r="DD49" s="342">
        <v>3612931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2NhUOAfwvUUOkt2I7GMUdy8QAl34WNcTkjUonoXbiK/dHdAx9wjrrPDEIqIDeDqA5wmMfGvgdH6WehB/C+QQQ==" saltValue="8iWtNAu41rgEhJGsRmDH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K54" sqref="AK54:AO5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182</v>
      </c>
      <c r="R5" s="447"/>
      <c r="S5" s="447"/>
      <c r="T5" s="447"/>
      <c r="U5" s="458"/>
      <c r="V5" s="435" t="s">
        <v>442</v>
      </c>
      <c r="W5" s="447"/>
      <c r="X5" s="447"/>
      <c r="Y5" s="447"/>
      <c r="Z5" s="458"/>
      <c r="AA5" s="435" t="s">
        <v>443</v>
      </c>
      <c r="AB5" s="447"/>
      <c r="AC5" s="447"/>
      <c r="AD5" s="447"/>
      <c r="AE5" s="447"/>
      <c r="AF5" s="504" t="s">
        <v>180</v>
      </c>
      <c r="AG5" s="447"/>
      <c r="AH5" s="447"/>
      <c r="AI5" s="447"/>
      <c r="AJ5" s="522"/>
      <c r="AK5" s="447" t="s">
        <v>444</v>
      </c>
      <c r="AL5" s="447"/>
      <c r="AM5" s="447"/>
      <c r="AN5" s="447"/>
      <c r="AO5" s="458"/>
      <c r="AP5" s="435" t="s">
        <v>445</v>
      </c>
      <c r="AQ5" s="447"/>
      <c r="AR5" s="447"/>
      <c r="AS5" s="447"/>
      <c r="AT5" s="458"/>
      <c r="AU5" s="435" t="s">
        <v>233</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321</v>
      </c>
      <c r="CN5" s="447"/>
      <c r="CO5" s="447"/>
      <c r="CP5" s="447"/>
      <c r="CQ5" s="458"/>
      <c r="CR5" s="435" t="s">
        <v>244</v>
      </c>
      <c r="CS5" s="447"/>
      <c r="CT5" s="447"/>
      <c r="CU5" s="447"/>
      <c r="CV5" s="458"/>
      <c r="CW5" s="435" t="s">
        <v>52</v>
      </c>
      <c r="CX5" s="447"/>
      <c r="CY5" s="447"/>
      <c r="CZ5" s="447"/>
      <c r="DA5" s="458"/>
      <c r="DB5" s="435" t="s">
        <v>413</v>
      </c>
      <c r="DC5" s="447"/>
      <c r="DD5" s="447"/>
      <c r="DE5" s="447"/>
      <c r="DF5" s="458"/>
      <c r="DG5" s="700" t="s">
        <v>242</v>
      </c>
      <c r="DH5" s="703"/>
      <c r="DI5" s="703"/>
      <c r="DJ5" s="703"/>
      <c r="DK5" s="708"/>
      <c r="DL5" s="700" t="s">
        <v>449</v>
      </c>
      <c r="DM5" s="703"/>
      <c r="DN5" s="703"/>
      <c r="DO5" s="703"/>
      <c r="DP5" s="708"/>
      <c r="DQ5" s="435" t="s">
        <v>451</v>
      </c>
      <c r="DR5" s="447"/>
      <c r="DS5" s="447"/>
      <c r="DT5" s="447"/>
      <c r="DU5" s="458"/>
      <c r="DV5" s="435" t="s">
        <v>233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6895</v>
      </c>
      <c r="R7" s="449"/>
      <c r="S7" s="449"/>
      <c r="T7" s="449"/>
      <c r="U7" s="449"/>
      <c r="V7" s="449">
        <v>6751</v>
      </c>
      <c r="W7" s="449"/>
      <c r="X7" s="449"/>
      <c r="Y7" s="449"/>
      <c r="Z7" s="449"/>
      <c r="AA7" s="449">
        <v>144</v>
      </c>
      <c r="AB7" s="449"/>
      <c r="AC7" s="449"/>
      <c r="AD7" s="449"/>
      <c r="AE7" s="492"/>
      <c r="AF7" s="506">
        <v>144</v>
      </c>
      <c r="AG7" s="519"/>
      <c r="AH7" s="519"/>
      <c r="AI7" s="519"/>
      <c r="AJ7" s="524"/>
      <c r="AK7" s="532">
        <v>0</v>
      </c>
      <c r="AL7" s="449"/>
      <c r="AM7" s="449"/>
      <c r="AN7" s="449"/>
      <c r="AO7" s="449"/>
      <c r="AP7" s="449">
        <v>5844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302</v>
      </c>
      <c r="C23" s="421"/>
      <c r="D23" s="421"/>
      <c r="E23" s="421"/>
      <c r="F23" s="421"/>
      <c r="G23" s="421"/>
      <c r="H23" s="421"/>
      <c r="I23" s="421"/>
      <c r="J23" s="421"/>
      <c r="K23" s="421"/>
      <c r="L23" s="421"/>
      <c r="M23" s="421"/>
      <c r="N23" s="421"/>
      <c r="O23" s="421"/>
      <c r="P23" s="433"/>
      <c r="Q23" s="440">
        <f>SUM(Q7:Q22)</f>
        <v>6895</v>
      </c>
      <c r="R23" s="452"/>
      <c r="S23" s="452"/>
      <c r="T23" s="452"/>
      <c r="U23" s="452"/>
      <c r="V23" s="452">
        <f>SUM(V7:V22)</f>
        <v>6751</v>
      </c>
      <c r="W23" s="452"/>
      <c r="X23" s="452"/>
      <c r="Y23" s="452"/>
      <c r="Z23" s="452"/>
      <c r="AA23" s="452">
        <f>SUM(AA7:AA22)</f>
        <v>144</v>
      </c>
      <c r="AB23" s="452"/>
      <c r="AC23" s="452"/>
      <c r="AD23" s="452"/>
      <c r="AE23" s="494"/>
      <c r="AF23" s="508">
        <v>144</v>
      </c>
      <c r="AG23" s="452"/>
      <c r="AH23" s="452"/>
      <c r="AI23" s="452"/>
      <c r="AJ23" s="526"/>
      <c r="AK23" s="534"/>
      <c r="AL23" s="455"/>
      <c r="AM23" s="455"/>
      <c r="AN23" s="455"/>
      <c r="AO23" s="455"/>
      <c r="AP23" s="452">
        <f>SUM(AP7:AP22)</f>
        <v>5844</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247</v>
      </c>
      <c r="AG26" s="520"/>
      <c r="AH26" s="520"/>
      <c r="AI26" s="520"/>
      <c r="AJ26" s="527"/>
      <c r="AK26" s="447" t="s">
        <v>390</v>
      </c>
      <c r="AL26" s="447"/>
      <c r="AM26" s="447"/>
      <c r="AN26" s="447"/>
      <c r="AO26" s="458"/>
      <c r="AP26" s="435" t="s">
        <v>358</v>
      </c>
      <c r="AQ26" s="447"/>
      <c r="AR26" s="447"/>
      <c r="AS26" s="447"/>
      <c r="AT26" s="458"/>
      <c r="AU26" s="435" t="s">
        <v>459</v>
      </c>
      <c r="AV26" s="447"/>
      <c r="AW26" s="447"/>
      <c r="AX26" s="447"/>
      <c r="AY26" s="458"/>
      <c r="AZ26" s="435" t="s">
        <v>460</v>
      </c>
      <c r="BA26" s="447"/>
      <c r="BB26" s="447"/>
      <c r="BC26" s="447"/>
      <c r="BD26" s="458"/>
      <c r="BE26" s="435" t="s">
        <v>233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218</v>
      </c>
      <c r="R28" s="453"/>
      <c r="S28" s="453"/>
      <c r="T28" s="453"/>
      <c r="U28" s="453"/>
      <c r="V28" s="453">
        <v>211</v>
      </c>
      <c r="W28" s="453"/>
      <c r="X28" s="453"/>
      <c r="Y28" s="453"/>
      <c r="Z28" s="453"/>
      <c r="AA28" s="453">
        <v>7</v>
      </c>
      <c r="AB28" s="453"/>
      <c r="AC28" s="453"/>
      <c r="AD28" s="453"/>
      <c r="AE28" s="495"/>
      <c r="AF28" s="511">
        <v>7</v>
      </c>
      <c r="AG28" s="453"/>
      <c r="AH28" s="453"/>
      <c r="AI28" s="453"/>
      <c r="AJ28" s="529"/>
      <c r="AK28" s="535">
        <v>48</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229</v>
      </c>
      <c r="C29" s="420"/>
      <c r="D29" s="420"/>
      <c r="E29" s="420"/>
      <c r="F29" s="420"/>
      <c r="G29" s="420"/>
      <c r="H29" s="420"/>
      <c r="I29" s="420"/>
      <c r="J29" s="420"/>
      <c r="K29" s="420"/>
      <c r="L29" s="420"/>
      <c r="M29" s="420"/>
      <c r="N29" s="420"/>
      <c r="O29" s="420"/>
      <c r="P29" s="432"/>
      <c r="Q29" s="438">
        <v>103</v>
      </c>
      <c r="R29" s="450"/>
      <c r="S29" s="450"/>
      <c r="T29" s="450"/>
      <c r="U29" s="450"/>
      <c r="V29" s="450">
        <v>103</v>
      </c>
      <c r="W29" s="450"/>
      <c r="X29" s="450"/>
      <c r="Y29" s="450"/>
      <c r="Z29" s="450"/>
      <c r="AA29" s="450">
        <v>0</v>
      </c>
      <c r="AB29" s="450"/>
      <c r="AC29" s="450"/>
      <c r="AD29" s="450"/>
      <c r="AE29" s="461"/>
      <c r="AF29" s="507">
        <v>0</v>
      </c>
      <c r="AG29" s="456"/>
      <c r="AH29" s="456"/>
      <c r="AI29" s="456"/>
      <c r="AJ29" s="525"/>
      <c r="AK29" s="460">
        <v>35</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14</v>
      </c>
      <c r="C30" s="420"/>
      <c r="D30" s="420"/>
      <c r="E30" s="420"/>
      <c r="F30" s="420"/>
      <c r="G30" s="420"/>
      <c r="H30" s="420"/>
      <c r="I30" s="420"/>
      <c r="J30" s="420"/>
      <c r="K30" s="420"/>
      <c r="L30" s="420"/>
      <c r="M30" s="420"/>
      <c r="N30" s="420"/>
      <c r="O30" s="420"/>
      <c r="P30" s="432"/>
      <c r="Q30" s="438">
        <v>826</v>
      </c>
      <c r="R30" s="450"/>
      <c r="S30" s="450"/>
      <c r="T30" s="450"/>
      <c r="U30" s="450"/>
      <c r="V30" s="450">
        <v>825</v>
      </c>
      <c r="W30" s="450"/>
      <c r="X30" s="450"/>
      <c r="Y30" s="450"/>
      <c r="Z30" s="450"/>
      <c r="AA30" s="450">
        <v>1</v>
      </c>
      <c r="AB30" s="450"/>
      <c r="AC30" s="450"/>
      <c r="AD30" s="450"/>
      <c r="AE30" s="461"/>
      <c r="AF30" s="507">
        <v>-68</v>
      </c>
      <c r="AG30" s="456"/>
      <c r="AH30" s="456"/>
      <c r="AI30" s="456"/>
      <c r="AJ30" s="525"/>
      <c r="AK30" s="460">
        <v>378</v>
      </c>
      <c r="AL30" s="450"/>
      <c r="AM30" s="450"/>
      <c r="AN30" s="450"/>
      <c r="AO30" s="450"/>
      <c r="AP30" s="450">
        <v>217</v>
      </c>
      <c r="AQ30" s="450"/>
      <c r="AR30" s="450"/>
      <c r="AS30" s="450"/>
      <c r="AT30" s="450"/>
      <c r="AU30" s="450">
        <v>168</v>
      </c>
      <c r="AV30" s="450"/>
      <c r="AW30" s="450"/>
      <c r="AX30" s="450"/>
      <c r="AY30" s="450"/>
      <c r="AZ30" s="597">
        <v>13.9</v>
      </c>
      <c r="BA30" s="597"/>
      <c r="BB30" s="597"/>
      <c r="BC30" s="597"/>
      <c r="BD30" s="597"/>
      <c r="BE30" s="565" t="s">
        <v>462</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463</v>
      </c>
      <c r="C31" s="420"/>
      <c r="D31" s="420"/>
      <c r="E31" s="420"/>
      <c r="F31" s="420"/>
      <c r="G31" s="420"/>
      <c r="H31" s="420"/>
      <c r="I31" s="420"/>
      <c r="J31" s="420"/>
      <c r="K31" s="420"/>
      <c r="L31" s="420"/>
      <c r="M31" s="420"/>
      <c r="N31" s="420"/>
      <c r="O31" s="420"/>
      <c r="P31" s="432"/>
      <c r="Q31" s="438">
        <v>423</v>
      </c>
      <c r="R31" s="450"/>
      <c r="S31" s="450"/>
      <c r="T31" s="450"/>
      <c r="U31" s="450"/>
      <c r="V31" s="450">
        <v>366</v>
      </c>
      <c r="W31" s="450"/>
      <c r="X31" s="450"/>
      <c r="Y31" s="450"/>
      <c r="Z31" s="450"/>
      <c r="AA31" s="450">
        <v>57</v>
      </c>
      <c r="AB31" s="450"/>
      <c r="AC31" s="450"/>
      <c r="AD31" s="450"/>
      <c r="AE31" s="461"/>
      <c r="AF31" s="507">
        <v>7</v>
      </c>
      <c r="AG31" s="456"/>
      <c r="AH31" s="456"/>
      <c r="AI31" s="456"/>
      <c r="AJ31" s="525"/>
      <c r="AK31" s="460">
        <v>217</v>
      </c>
      <c r="AL31" s="450"/>
      <c r="AM31" s="450"/>
      <c r="AN31" s="450"/>
      <c r="AO31" s="450"/>
      <c r="AP31" s="450">
        <v>1437</v>
      </c>
      <c r="AQ31" s="450"/>
      <c r="AR31" s="450"/>
      <c r="AS31" s="450"/>
      <c r="AT31" s="450"/>
      <c r="AU31" s="450">
        <v>1110</v>
      </c>
      <c r="AV31" s="450"/>
      <c r="AW31" s="450"/>
      <c r="AX31" s="450"/>
      <c r="AY31" s="450"/>
      <c r="AZ31" s="597" t="s">
        <v>204</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-54</v>
      </c>
      <c r="AG63" s="452"/>
      <c r="AH63" s="452"/>
      <c r="AI63" s="452"/>
      <c r="AJ63" s="526"/>
      <c r="AK63" s="534"/>
      <c r="AL63" s="455"/>
      <c r="AM63" s="455"/>
      <c r="AN63" s="455"/>
      <c r="AO63" s="455"/>
      <c r="AP63" s="452">
        <f>SUM(AP28:AT62)</f>
        <v>1654</v>
      </c>
      <c r="AQ63" s="452"/>
      <c r="AR63" s="452"/>
      <c r="AS63" s="452"/>
      <c r="AT63" s="452"/>
      <c r="AU63" s="452">
        <f>SUM(AU28:AY62)</f>
        <v>1278</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414</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247</v>
      </c>
      <c r="AG66" s="520"/>
      <c r="AH66" s="520"/>
      <c r="AI66" s="520"/>
      <c r="AJ66" s="530"/>
      <c r="AK66" s="435" t="s">
        <v>390</v>
      </c>
      <c r="AL66" s="397"/>
      <c r="AM66" s="397"/>
      <c r="AN66" s="397"/>
      <c r="AO66" s="429"/>
      <c r="AP66" s="435" t="s">
        <v>358</v>
      </c>
      <c r="AQ66" s="447"/>
      <c r="AR66" s="447"/>
      <c r="AS66" s="447"/>
      <c r="AT66" s="458"/>
      <c r="AU66" s="435" t="s">
        <v>465</v>
      </c>
      <c r="AV66" s="447"/>
      <c r="AW66" s="447"/>
      <c r="AX66" s="447"/>
      <c r="AY66" s="458"/>
      <c r="AZ66" s="435" t="s">
        <v>233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536</v>
      </c>
      <c r="C68" s="419"/>
      <c r="D68" s="419"/>
      <c r="E68" s="419"/>
      <c r="F68" s="419"/>
      <c r="G68" s="419"/>
      <c r="H68" s="419"/>
      <c r="I68" s="419"/>
      <c r="J68" s="419"/>
      <c r="K68" s="419"/>
      <c r="L68" s="419"/>
      <c r="M68" s="419"/>
      <c r="N68" s="419"/>
      <c r="O68" s="419"/>
      <c r="P68" s="431"/>
      <c r="Q68" s="437">
        <v>89</v>
      </c>
      <c r="R68" s="449"/>
      <c r="S68" s="449"/>
      <c r="T68" s="449"/>
      <c r="U68" s="449"/>
      <c r="V68" s="449">
        <v>88</v>
      </c>
      <c r="W68" s="449"/>
      <c r="X68" s="449"/>
      <c r="Y68" s="449"/>
      <c r="Z68" s="449"/>
      <c r="AA68" s="449">
        <v>1</v>
      </c>
      <c r="AB68" s="449"/>
      <c r="AC68" s="449"/>
      <c r="AD68" s="449"/>
      <c r="AE68" s="449"/>
      <c r="AF68" s="449">
        <v>1</v>
      </c>
      <c r="AG68" s="449"/>
      <c r="AH68" s="449"/>
      <c r="AI68" s="449"/>
      <c r="AJ68" s="449"/>
      <c r="AK68" s="449" t="s">
        <v>204</v>
      </c>
      <c r="AL68" s="449"/>
      <c r="AM68" s="449"/>
      <c r="AN68" s="449"/>
      <c r="AO68" s="449"/>
      <c r="AP68" s="449" t="s">
        <v>204</v>
      </c>
      <c r="AQ68" s="449"/>
      <c r="AR68" s="449"/>
      <c r="AS68" s="449"/>
      <c r="AT68" s="449"/>
      <c r="AU68" s="449" t="s">
        <v>204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537</v>
      </c>
      <c r="C69" s="420"/>
      <c r="D69" s="420"/>
      <c r="E69" s="420"/>
      <c r="F69" s="420"/>
      <c r="G69" s="420"/>
      <c r="H69" s="420"/>
      <c r="I69" s="420"/>
      <c r="J69" s="420"/>
      <c r="K69" s="420"/>
      <c r="L69" s="420"/>
      <c r="M69" s="420"/>
      <c r="N69" s="420"/>
      <c r="O69" s="420"/>
      <c r="P69" s="432"/>
      <c r="Q69" s="438" t="s">
        <v>204</v>
      </c>
      <c r="R69" s="450"/>
      <c r="S69" s="450"/>
      <c r="T69" s="450"/>
      <c r="U69" s="450"/>
      <c r="V69" s="450" t="s">
        <v>204</v>
      </c>
      <c r="W69" s="450"/>
      <c r="X69" s="450"/>
      <c r="Y69" s="450"/>
      <c r="Z69" s="450"/>
      <c r="AA69" s="450" t="s">
        <v>204</v>
      </c>
      <c r="AB69" s="450"/>
      <c r="AC69" s="450"/>
      <c r="AD69" s="450"/>
      <c r="AE69" s="450"/>
      <c r="AF69" s="450" t="s">
        <v>204</v>
      </c>
      <c r="AG69" s="450"/>
      <c r="AH69" s="450"/>
      <c r="AI69" s="450"/>
      <c r="AJ69" s="450"/>
      <c r="AK69" s="450" t="s">
        <v>204</v>
      </c>
      <c r="AL69" s="450"/>
      <c r="AM69" s="450"/>
      <c r="AN69" s="450"/>
      <c r="AO69" s="450"/>
      <c r="AP69" s="450" t="s">
        <v>204</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518</v>
      </c>
      <c r="C70" s="420"/>
      <c r="D70" s="420"/>
      <c r="E70" s="420"/>
      <c r="F70" s="420"/>
      <c r="G70" s="420"/>
      <c r="H70" s="420"/>
      <c r="I70" s="420"/>
      <c r="J70" s="420"/>
      <c r="K70" s="420"/>
      <c r="L70" s="420"/>
      <c r="M70" s="420"/>
      <c r="N70" s="420"/>
      <c r="O70" s="420"/>
      <c r="P70" s="432"/>
      <c r="Q70" s="438">
        <v>20</v>
      </c>
      <c r="R70" s="450"/>
      <c r="S70" s="450"/>
      <c r="T70" s="450"/>
      <c r="U70" s="450"/>
      <c r="V70" s="450">
        <v>18</v>
      </c>
      <c r="W70" s="450"/>
      <c r="X70" s="450"/>
      <c r="Y70" s="450"/>
      <c r="Z70" s="450"/>
      <c r="AA70" s="450">
        <v>2</v>
      </c>
      <c r="AB70" s="450"/>
      <c r="AC70" s="450"/>
      <c r="AD70" s="450"/>
      <c r="AE70" s="450"/>
      <c r="AF70" s="450">
        <v>2</v>
      </c>
      <c r="AG70" s="450"/>
      <c r="AH70" s="450"/>
      <c r="AI70" s="450"/>
      <c r="AJ70" s="450"/>
      <c r="AK70" s="450" t="s">
        <v>204</v>
      </c>
      <c r="AL70" s="450"/>
      <c r="AM70" s="450"/>
      <c r="AN70" s="450"/>
      <c r="AO70" s="450"/>
      <c r="AP70" s="450" t="s">
        <v>204</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358</v>
      </c>
      <c r="R71" s="450"/>
      <c r="S71" s="450"/>
      <c r="T71" s="450"/>
      <c r="U71" s="450"/>
      <c r="V71" s="450">
        <v>358</v>
      </c>
      <c r="W71" s="450"/>
      <c r="X71" s="450"/>
      <c r="Y71" s="450"/>
      <c r="Z71" s="450"/>
      <c r="AA71" s="450" t="s">
        <v>204</v>
      </c>
      <c r="AB71" s="450"/>
      <c r="AC71" s="450"/>
      <c r="AD71" s="450"/>
      <c r="AE71" s="450"/>
      <c r="AF71" s="450" t="s">
        <v>204</v>
      </c>
      <c r="AG71" s="450"/>
      <c r="AH71" s="450"/>
      <c r="AI71" s="450"/>
      <c r="AJ71" s="450"/>
      <c r="AK71" s="450" t="s">
        <v>204</v>
      </c>
      <c r="AL71" s="450"/>
      <c r="AM71" s="450"/>
      <c r="AN71" s="450"/>
      <c r="AO71" s="450"/>
      <c r="AP71" s="450" t="s">
        <v>204</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539</v>
      </c>
      <c r="C72" s="420"/>
      <c r="D72" s="420"/>
      <c r="E72" s="420"/>
      <c r="F72" s="420"/>
      <c r="G72" s="420"/>
      <c r="H72" s="420"/>
      <c r="I72" s="420"/>
      <c r="J72" s="420"/>
      <c r="K72" s="420"/>
      <c r="L72" s="420"/>
      <c r="M72" s="420"/>
      <c r="N72" s="420"/>
      <c r="O72" s="420"/>
      <c r="P72" s="432"/>
      <c r="Q72" s="438">
        <v>772</v>
      </c>
      <c r="R72" s="450"/>
      <c r="S72" s="450"/>
      <c r="T72" s="450"/>
      <c r="U72" s="450"/>
      <c r="V72" s="450">
        <v>766</v>
      </c>
      <c r="W72" s="450"/>
      <c r="X72" s="450"/>
      <c r="Y72" s="450"/>
      <c r="Z72" s="450"/>
      <c r="AA72" s="450">
        <v>6</v>
      </c>
      <c r="AB72" s="450"/>
      <c r="AC72" s="450"/>
      <c r="AD72" s="450"/>
      <c r="AE72" s="450"/>
      <c r="AF72" s="450">
        <v>6</v>
      </c>
      <c r="AG72" s="450"/>
      <c r="AH72" s="450"/>
      <c r="AI72" s="450"/>
      <c r="AJ72" s="450"/>
      <c r="AK72" s="450" t="s">
        <v>204</v>
      </c>
      <c r="AL72" s="450"/>
      <c r="AM72" s="450"/>
      <c r="AN72" s="450"/>
      <c r="AO72" s="450"/>
      <c r="AP72" s="450">
        <v>341</v>
      </c>
      <c r="AQ72" s="450"/>
      <c r="AR72" s="450"/>
      <c r="AS72" s="450"/>
      <c r="AT72" s="450"/>
      <c r="AU72" s="450">
        <v>13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540</v>
      </c>
      <c r="C73" s="420"/>
      <c r="D73" s="420"/>
      <c r="E73" s="420"/>
      <c r="F73" s="420"/>
      <c r="G73" s="420"/>
      <c r="H73" s="420"/>
      <c r="I73" s="420"/>
      <c r="J73" s="420"/>
      <c r="K73" s="420"/>
      <c r="L73" s="420"/>
      <c r="M73" s="420"/>
      <c r="N73" s="420"/>
      <c r="O73" s="420"/>
      <c r="P73" s="432"/>
      <c r="Q73" s="438">
        <v>66</v>
      </c>
      <c r="R73" s="450"/>
      <c r="S73" s="450"/>
      <c r="T73" s="450"/>
      <c r="U73" s="450"/>
      <c r="V73" s="450">
        <v>25</v>
      </c>
      <c r="W73" s="450"/>
      <c r="X73" s="450"/>
      <c r="Y73" s="450"/>
      <c r="Z73" s="450"/>
      <c r="AA73" s="450">
        <v>41</v>
      </c>
      <c r="AB73" s="450"/>
      <c r="AC73" s="450"/>
      <c r="AD73" s="450"/>
      <c r="AE73" s="450"/>
      <c r="AF73" s="450">
        <v>41</v>
      </c>
      <c r="AG73" s="450"/>
      <c r="AH73" s="450"/>
      <c r="AI73" s="450"/>
      <c r="AJ73" s="450"/>
      <c r="AK73" s="450">
        <v>5</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152</v>
      </c>
      <c r="C74" s="420"/>
      <c r="D74" s="420"/>
      <c r="E74" s="420"/>
      <c r="F74" s="420"/>
      <c r="G74" s="420"/>
      <c r="H74" s="420"/>
      <c r="I74" s="420"/>
      <c r="J74" s="420"/>
      <c r="K74" s="420"/>
      <c r="L74" s="420"/>
      <c r="M74" s="420"/>
      <c r="N74" s="420"/>
      <c r="O74" s="420"/>
      <c r="P74" s="432"/>
      <c r="Q74" s="438">
        <v>831</v>
      </c>
      <c r="R74" s="450"/>
      <c r="S74" s="450"/>
      <c r="T74" s="450"/>
      <c r="U74" s="450"/>
      <c r="V74" s="450">
        <v>831</v>
      </c>
      <c r="W74" s="450"/>
      <c r="X74" s="450"/>
      <c r="Y74" s="450"/>
      <c r="Z74" s="450"/>
      <c r="AA74" s="450" t="s">
        <v>204</v>
      </c>
      <c r="AB74" s="450"/>
      <c r="AC74" s="450"/>
      <c r="AD74" s="450"/>
      <c r="AE74" s="450"/>
      <c r="AF74" s="450" t="s">
        <v>204</v>
      </c>
      <c r="AG74" s="450"/>
      <c r="AH74" s="450"/>
      <c r="AI74" s="450"/>
      <c r="AJ74" s="450"/>
      <c r="AK74" s="450" t="s">
        <v>204</v>
      </c>
      <c r="AL74" s="450"/>
      <c r="AM74" s="450"/>
      <c r="AN74" s="450"/>
      <c r="AO74" s="450"/>
      <c r="AP74" s="450">
        <v>545</v>
      </c>
      <c r="AQ74" s="450"/>
      <c r="AR74" s="450"/>
      <c r="AS74" s="450"/>
      <c r="AT74" s="450"/>
      <c r="AU74" s="450">
        <v>338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138</v>
      </c>
      <c r="C75" s="420"/>
      <c r="D75" s="420"/>
      <c r="E75" s="420"/>
      <c r="F75" s="420"/>
      <c r="G75" s="420"/>
      <c r="H75" s="420"/>
      <c r="I75" s="420"/>
      <c r="J75" s="420"/>
      <c r="K75" s="420"/>
      <c r="L75" s="420"/>
      <c r="M75" s="420"/>
      <c r="N75" s="420"/>
      <c r="O75" s="420"/>
      <c r="P75" s="432"/>
      <c r="Q75" s="444">
        <v>1565</v>
      </c>
      <c r="R75" s="456"/>
      <c r="S75" s="456"/>
      <c r="T75" s="456"/>
      <c r="U75" s="460"/>
      <c r="V75" s="461">
        <v>1451</v>
      </c>
      <c r="W75" s="456"/>
      <c r="X75" s="456"/>
      <c r="Y75" s="456"/>
      <c r="Z75" s="460"/>
      <c r="AA75" s="461">
        <v>114</v>
      </c>
      <c r="AB75" s="456"/>
      <c r="AC75" s="456"/>
      <c r="AD75" s="456"/>
      <c r="AE75" s="460"/>
      <c r="AF75" s="461">
        <v>114</v>
      </c>
      <c r="AG75" s="456"/>
      <c r="AH75" s="456"/>
      <c r="AI75" s="456"/>
      <c r="AJ75" s="460"/>
      <c r="AK75" s="461" t="s">
        <v>204</v>
      </c>
      <c r="AL75" s="456"/>
      <c r="AM75" s="456"/>
      <c r="AN75" s="456"/>
      <c r="AO75" s="460"/>
      <c r="AP75" s="461">
        <v>4431</v>
      </c>
      <c r="AQ75" s="456"/>
      <c r="AR75" s="456"/>
      <c r="AS75" s="456"/>
      <c r="AT75" s="460"/>
      <c r="AU75" s="461" t="s">
        <v>204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408</v>
      </c>
      <c r="C76" s="420"/>
      <c r="D76" s="420"/>
      <c r="E76" s="420"/>
      <c r="F76" s="420"/>
      <c r="G76" s="420"/>
      <c r="H76" s="420"/>
      <c r="I76" s="420"/>
      <c r="J76" s="420"/>
      <c r="K76" s="420"/>
      <c r="L76" s="420"/>
      <c r="M76" s="420"/>
      <c r="N76" s="420"/>
      <c r="O76" s="420"/>
      <c r="P76" s="432"/>
      <c r="Q76" s="444">
        <v>573</v>
      </c>
      <c r="R76" s="456"/>
      <c r="S76" s="456"/>
      <c r="T76" s="456"/>
      <c r="U76" s="460"/>
      <c r="V76" s="461">
        <v>578</v>
      </c>
      <c r="W76" s="456"/>
      <c r="X76" s="456"/>
      <c r="Y76" s="456"/>
      <c r="Z76" s="460"/>
      <c r="AA76" s="461">
        <v>-5</v>
      </c>
      <c r="AB76" s="456"/>
      <c r="AC76" s="456"/>
      <c r="AD76" s="456"/>
      <c r="AE76" s="460"/>
      <c r="AF76" s="461">
        <v>-5</v>
      </c>
      <c r="AG76" s="456"/>
      <c r="AH76" s="456"/>
      <c r="AI76" s="456"/>
      <c r="AJ76" s="460"/>
      <c r="AK76" s="461" t="s">
        <v>204</v>
      </c>
      <c r="AL76" s="456"/>
      <c r="AM76" s="456"/>
      <c r="AN76" s="456"/>
      <c r="AO76" s="460"/>
      <c r="AP76" s="461" t="s">
        <v>204</v>
      </c>
      <c r="AQ76" s="456"/>
      <c r="AR76" s="456"/>
      <c r="AS76" s="456"/>
      <c r="AT76" s="460"/>
      <c r="AU76" s="461" t="s">
        <v>204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159</v>
      </c>
      <c r="AG88" s="452"/>
      <c r="AH88" s="452"/>
      <c r="AI88" s="452"/>
      <c r="AJ88" s="452"/>
      <c r="AK88" s="455"/>
      <c r="AL88" s="455"/>
      <c r="AM88" s="455"/>
      <c r="AN88" s="455"/>
      <c r="AO88" s="455"/>
      <c r="AP88" s="452">
        <f>SUM(AP68:AT87)</f>
        <v>5317</v>
      </c>
      <c r="AQ88" s="452"/>
      <c r="AR88" s="452"/>
      <c r="AS88" s="452"/>
      <c r="AT88" s="452"/>
      <c r="AU88" s="452">
        <f>SUM(AU68:AY87)</f>
        <v>351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392</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392</v>
      </c>
      <c r="CB109" s="406"/>
      <c r="CC109" s="406"/>
      <c r="CD109" s="406"/>
      <c r="CE109" s="469"/>
      <c r="CF109" s="655" t="s">
        <v>473</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392</v>
      </c>
      <c r="DR109" s="406"/>
      <c r="DS109" s="406"/>
      <c r="DT109" s="406"/>
      <c r="DU109" s="469"/>
      <c r="DV109" s="480" t="s">
        <v>473</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605649</v>
      </c>
      <c r="AB110" s="487"/>
      <c r="AC110" s="487"/>
      <c r="AD110" s="487"/>
      <c r="AE110" s="498"/>
      <c r="AF110" s="514">
        <v>597301</v>
      </c>
      <c r="AG110" s="487"/>
      <c r="AH110" s="487"/>
      <c r="AI110" s="487"/>
      <c r="AJ110" s="498"/>
      <c r="AK110" s="514">
        <v>565910</v>
      </c>
      <c r="AL110" s="487"/>
      <c r="AM110" s="487"/>
      <c r="AN110" s="487"/>
      <c r="AO110" s="498"/>
      <c r="AP110" s="538">
        <v>21.8</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4768980</v>
      </c>
      <c r="BR110" s="640"/>
      <c r="BS110" s="640"/>
      <c r="BT110" s="640"/>
      <c r="BU110" s="640"/>
      <c r="BV110" s="640">
        <v>4717185</v>
      </c>
      <c r="BW110" s="640"/>
      <c r="BX110" s="640"/>
      <c r="BY110" s="640"/>
      <c r="BZ110" s="640"/>
      <c r="CA110" s="640">
        <v>5844159</v>
      </c>
      <c r="CB110" s="640"/>
      <c r="CC110" s="640"/>
      <c r="CD110" s="640"/>
      <c r="CE110" s="640"/>
      <c r="CF110" s="656">
        <v>225.2</v>
      </c>
      <c r="CG110" s="660"/>
      <c r="CH110" s="660"/>
      <c r="CI110" s="660"/>
      <c r="CJ110" s="660"/>
      <c r="CK110" s="672" t="s">
        <v>387</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430</v>
      </c>
      <c r="BR111" s="641"/>
      <c r="BS111" s="641"/>
      <c r="BT111" s="641"/>
      <c r="BU111" s="641"/>
      <c r="BV111" s="641">
        <v>382</v>
      </c>
      <c r="BW111" s="641"/>
      <c r="BX111" s="641"/>
      <c r="BY111" s="641"/>
      <c r="BZ111" s="641"/>
      <c r="CA111" s="641">
        <v>331</v>
      </c>
      <c r="CB111" s="641"/>
      <c r="CC111" s="641"/>
      <c r="CD111" s="641"/>
      <c r="CE111" s="641"/>
      <c r="CF111" s="657">
        <v>0</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157</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1863609</v>
      </c>
      <c r="BR112" s="641"/>
      <c r="BS112" s="641"/>
      <c r="BT112" s="641"/>
      <c r="BU112" s="641"/>
      <c r="BV112" s="641">
        <v>1548065</v>
      </c>
      <c r="BW112" s="641"/>
      <c r="BX112" s="641"/>
      <c r="BY112" s="641"/>
      <c r="BZ112" s="641"/>
      <c r="CA112" s="641">
        <v>1277754</v>
      </c>
      <c r="CB112" s="641"/>
      <c r="CC112" s="641"/>
      <c r="CD112" s="641"/>
      <c r="CE112" s="641"/>
      <c r="CF112" s="657">
        <v>49.2</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322960</v>
      </c>
      <c r="AB113" s="446"/>
      <c r="AC113" s="446"/>
      <c r="AD113" s="446"/>
      <c r="AE113" s="499"/>
      <c r="AF113" s="515">
        <v>307636</v>
      </c>
      <c r="AG113" s="446"/>
      <c r="AH113" s="446"/>
      <c r="AI113" s="446"/>
      <c r="AJ113" s="499"/>
      <c r="AK113" s="515">
        <v>302854</v>
      </c>
      <c r="AL113" s="446"/>
      <c r="AM113" s="446"/>
      <c r="AN113" s="446"/>
      <c r="AO113" s="499"/>
      <c r="AP113" s="539">
        <v>11.7</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401914</v>
      </c>
      <c r="BR113" s="641"/>
      <c r="BS113" s="641"/>
      <c r="BT113" s="641"/>
      <c r="BU113" s="641"/>
      <c r="BV113" s="641">
        <v>375014</v>
      </c>
      <c r="BW113" s="641"/>
      <c r="BX113" s="641"/>
      <c r="BY113" s="641"/>
      <c r="BZ113" s="641"/>
      <c r="CA113" s="641">
        <v>351273</v>
      </c>
      <c r="CB113" s="641"/>
      <c r="CC113" s="641"/>
      <c r="CD113" s="641"/>
      <c r="CE113" s="641"/>
      <c r="CF113" s="657">
        <v>13.5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28420</v>
      </c>
      <c r="AB114" s="446"/>
      <c r="AC114" s="446"/>
      <c r="AD114" s="446"/>
      <c r="AE114" s="499"/>
      <c r="AF114" s="515">
        <v>27921</v>
      </c>
      <c r="AG114" s="446"/>
      <c r="AH114" s="446"/>
      <c r="AI114" s="446"/>
      <c r="AJ114" s="499"/>
      <c r="AK114" s="515">
        <v>25000</v>
      </c>
      <c r="AL114" s="446"/>
      <c r="AM114" s="446"/>
      <c r="AN114" s="446"/>
      <c r="AO114" s="499"/>
      <c r="AP114" s="539">
        <v>1</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212239</v>
      </c>
      <c r="BR114" s="641"/>
      <c r="BS114" s="641"/>
      <c r="BT114" s="641"/>
      <c r="BU114" s="641"/>
      <c r="BV114" s="641">
        <v>284214</v>
      </c>
      <c r="BW114" s="641"/>
      <c r="BX114" s="641"/>
      <c r="BY114" s="641"/>
      <c r="BZ114" s="641"/>
      <c r="CA114" s="641">
        <v>311246</v>
      </c>
      <c r="CB114" s="641"/>
      <c r="CC114" s="641"/>
      <c r="CD114" s="641"/>
      <c r="CE114" s="641"/>
      <c r="CF114" s="657">
        <v>12</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481</v>
      </c>
      <c r="AB115" s="446"/>
      <c r="AC115" s="446"/>
      <c r="AD115" s="446"/>
      <c r="AE115" s="499"/>
      <c r="AF115" s="515">
        <v>430</v>
      </c>
      <c r="AG115" s="446"/>
      <c r="AH115" s="446"/>
      <c r="AI115" s="446"/>
      <c r="AJ115" s="499"/>
      <c r="AK115" s="515">
        <v>382</v>
      </c>
      <c r="AL115" s="446"/>
      <c r="AM115" s="446"/>
      <c r="AN115" s="446"/>
      <c r="AO115" s="499"/>
      <c r="AP115" s="539">
        <v>0</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957510</v>
      </c>
      <c r="AB117" s="488"/>
      <c r="AC117" s="488"/>
      <c r="AD117" s="488"/>
      <c r="AE117" s="500"/>
      <c r="AF117" s="516">
        <v>933288</v>
      </c>
      <c r="AG117" s="488"/>
      <c r="AH117" s="488"/>
      <c r="AI117" s="488"/>
      <c r="AJ117" s="500"/>
      <c r="AK117" s="516">
        <v>894146</v>
      </c>
      <c r="AL117" s="488"/>
      <c r="AM117" s="488"/>
      <c r="AN117" s="488"/>
      <c r="AO117" s="500"/>
      <c r="AP117" s="540"/>
      <c r="AQ117" s="548"/>
      <c r="AR117" s="548"/>
      <c r="AS117" s="548"/>
      <c r="AT117" s="558"/>
      <c r="AU117" s="569"/>
      <c r="AV117" s="578"/>
      <c r="AW117" s="578"/>
      <c r="AX117" s="578"/>
      <c r="AY117" s="578"/>
      <c r="AZ117" s="426" t="s">
        <v>362</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392</v>
      </c>
      <c r="AL118" s="406"/>
      <c r="AM118" s="406"/>
      <c r="AN118" s="406"/>
      <c r="AO118" s="469"/>
      <c r="AP118" s="480" t="s">
        <v>473</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387</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171</v>
      </c>
      <c r="BP119" s="629"/>
      <c r="BQ119" s="634">
        <v>7247172</v>
      </c>
      <c r="BR119" s="642"/>
      <c r="BS119" s="642"/>
      <c r="BT119" s="642"/>
      <c r="BU119" s="642"/>
      <c r="BV119" s="642">
        <v>6924860</v>
      </c>
      <c r="BW119" s="642"/>
      <c r="BX119" s="642"/>
      <c r="BY119" s="642"/>
      <c r="BZ119" s="642"/>
      <c r="CA119" s="642">
        <v>7784763</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430</v>
      </c>
      <c r="DH119" s="489"/>
      <c r="DI119" s="489"/>
      <c r="DJ119" s="489"/>
      <c r="DK119" s="501"/>
      <c r="DL119" s="517">
        <v>382</v>
      </c>
      <c r="DM119" s="489"/>
      <c r="DN119" s="489"/>
      <c r="DO119" s="489"/>
      <c r="DP119" s="501"/>
      <c r="DQ119" s="517">
        <v>331</v>
      </c>
      <c r="DR119" s="489"/>
      <c r="DS119" s="489"/>
      <c r="DT119" s="489"/>
      <c r="DU119" s="501"/>
      <c r="DV119" s="714">
        <v>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476</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1300094</v>
      </c>
      <c r="BR120" s="640"/>
      <c r="BS120" s="640"/>
      <c r="BT120" s="640"/>
      <c r="BU120" s="640"/>
      <c r="BV120" s="640">
        <v>1511098</v>
      </c>
      <c r="BW120" s="640"/>
      <c r="BX120" s="640"/>
      <c r="BY120" s="640"/>
      <c r="BZ120" s="640"/>
      <c r="CA120" s="640">
        <v>1333107</v>
      </c>
      <c r="CB120" s="640"/>
      <c r="CC120" s="640"/>
      <c r="CD120" s="640"/>
      <c r="CE120" s="640"/>
      <c r="CF120" s="656">
        <v>51.4</v>
      </c>
      <c r="CG120" s="660"/>
      <c r="CH120" s="660"/>
      <c r="CI120" s="660"/>
      <c r="CJ120" s="660"/>
      <c r="CK120" s="675" t="s">
        <v>270</v>
      </c>
      <c r="CL120" s="685"/>
      <c r="CM120" s="685"/>
      <c r="CN120" s="685"/>
      <c r="CO120" s="688"/>
      <c r="CP120" s="692" t="s">
        <v>463</v>
      </c>
      <c r="CQ120" s="695"/>
      <c r="CR120" s="695"/>
      <c r="CS120" s="695"/>
      <c r="CT120" s="695"/>
      <c r="CU120" s="695"/>
      <c r="CV120" s="695"/>
      <c r="CW120" s="695"/>
      <c r="CX120" s="695"/>
      <c r="CY120" s="695"/>
      <c r="CZ120" s="695"/>
      <c r="DA120" s="695"/>
      <c r="DB120" s="695"/>
      <c r="DC120" s="695"/>
      <c r="DD120" s="695"/>
      <c r="DE120" s="695"/>
      <c r="DF120" s="698"/>
      <c r="DG120" s="632">
        <v>1483471</v>
      </c>
      <c r="DH120" s="640"/>
      <c r="DI120" s="640"/>
      <c r="DJ120" s="640"/>
      <c r="DK120" s="640"/>
      <c r="DL120" s="640">
        <v>1280665</v>
      </c>
      <c r="DM120" s="640"/>
      <c r="DN120" s="640"/>
      <c r="DO120" s="640"/>
      <c r="DP120" s="640"/>
      <c r="DQ120" s="640">
        <v>1109535</v>
      </c>
      <c r="DR120" s="640"/>
      <c r="DS120" s="640"/>
      <c r="DT120" s="640"/>
      <c r="DU120" s="640"/>
      <c r="DV120" s="712">
        <v>42.7</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3">
        <v>285135</v>
      </c>
      <c r="BR121" s="641"/>
      <c r="BS121" s="641"/>
      <c r="BT121" s="641"/>
      <c r="BU121" s="641"/>
      <c r="BV121" s="641">
        <v>234352</v>
      </c>
      <c r="BW121" s="641"/>
      <c r="BX121" s="641"/>
      <c r="BY121" s="641"/>
      <c r="BZ121" s="641"/>
      <c r="CA121" s="641">
        <v>200006</v>
      </c>
      <c r="CB121" s="641"/>
      <c r="CC121" s="641"/>
      <c r="CD121" s="641"/>
      <c r="CE121" s="641"/>
      <c r="CF121" s="657">
        <v>7.7</v>
      </c>
      <c r="CG121" s="661"/>
      <c r="CH121" s="661"/>
      <c r="CI121" s="661"/>
      <c r="CJ121" s="661"/>
      <c r="CK121" s="676"/>
      <c r="CL121" s="686"/>
      <c r="CM121" s="686"/>
      <c r="CN121" s="686"/>
      <c r="CO121" s="689"/>
      <c r="CP121" s="693" t="s">
        <v>14</v>
      </c>
      <c r="CQ121" s="403"/>
      <c r="CR121" s="403"/>
      <c r="CS121" s="403"/>
      <c r="CT121" s="403"/>
      <c r="CU121" s="403"/>
      <c r="CV121" s="403"/>
      <c r="CW121" s="403"/>
      <c r="CX121" s="403"/>
      <c r="CY121" s="403"/>
      <c r="CZ121" s="403"/>
      <c r="DA121" s="403"/>
      <c r="DB121" s="403"/>
      <c r="DC121" s="403"/>
      <c r="DD121" s="403"/>
      <c r="DE121" s="403"/>
      <c r="DF121" s="699"/>
      <c r="DG121" s="633">
        <v>380138</v>
      </c>
      <c r="DH121" s="641"/>
      <c r="DI121" s="641"/>
      <c r="DJ121" s="641"/>
      <c r="DK121" s="641"/>
      <c r="DL121" s="641">
        <v>267400</v>
      </c>
      <c r="DM121" s="641"/>
      <c r="DN121" s="641"/>
      <c r="DO121" s="641"/>
      <c r="DP121" s="641"/>
      <c r="DQ121" s="641">
        <v>168219</v>
      </c>
      <c r="DR121" s="641"/>
      <c r="DS121" s="641"/>
      <c r="DT121" s="641"/>
      <c r="DU121" s="641"/>
      <c r="DV121" s="713">
        <v>6.5</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4690618</v>
      </c>
      <c r="BR122" s="642"/>
      <c r="BS122" s="642"/>
      <c r="BT122" s="642"/>
      <c r="BU122" s="642"/>
      <c r="BV122" s="642">
        <v>4415564</v>
      </c>
      <c r="BW122" s="642"/>
      <c r="BX122" s="642"/>
      <c r="BY122" s="642"/>
      <c r="BZ122" s="642"/>
      <c r="CA122" s="642">
        <v>4148954</v>
      </c>
      <c r="CB122" s="642"/>
      <c r="CC122" s="642"/>
      <c r="CD122" s="642"/>
      <c r="CE122" s="642"/>
      <c r="CF122" s="658">
        <v>159.80000000000001</v>
      </c>
      <c r="CG122" s="662"/>
      <c r="CH122" s="662"/>
      <c r="CI122" s="662"/>
      <c r="CJ122" s="662"/>
      <c r="CK122" s="676"/>
      <c r="CL122" s="686"/>
      <c r="CM122" s="686"/>
      <c r="CN122" s="686"/>
      <c r="CO122" s="689"/>
      <c r="CP122" s="693" t="s">
        <v>229</v>
      </c>
      <c r="CQ122" s="403"/>
      <c r="CR122" s="403"/>
      <c r="CS122" s="403"/>
      <c r="CT122" s="403"/>
      <c r="CU122" s="403"/>
      <c r="CV122" s="403"/>
      <c r="CW122" s="403"/>
      <c r="CX122" s="403"/>
      <c r="CY122" s="403"/>
      <c r="CZ122" s="403"/>
      <c r="DA122" s="403"/>
      <c r="DB122" s="403"/>
      <c r="DC122" s="403"/>
      <c r="DD122" s="403"/>
      <c r="DE122" s="403"/>
      <c r="DF122" s="699"/>
      <c r="DG122" s="633" t="s">
        <v>204</v>
      </c>
      <c r="DH122" s="641"/>
      <c r="DI122" s="641"/>
      <c r="DJ122" s="641"/>
      <c r="DK122" s="641"/>
      <c r="DL122" s="641" t="s">
        <v>204</v>
      </c>
      <c r="DM122" s="641"/>
      <c r="DN122" s="641"/>
      <c r="DO122" s="641"/>
      <c r="DP122" s="641"/>
      <c r="DQ122" s="641" t="s">
        <v>204</v>
      </c>
      <c r="DR122" s="641"/>
      <c r="DS122" s="641"/>
      <c r="DT122" s="641"/>
      <c r="DU122" s="641"/>
      <c r="DV122" s="713" t="s">
        <v>204</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225</v>
      </c>
      <c r="BP123" s="629"/>
      <c r="BQ123" s="635">
        <v>6275847</v>
      </c>
      <c r="BR123" s="643"/>
      <c r="BS123" s="643"/>
      <c r="BT123" s="643"/>
      <c r="BU123" s="643"/>
      <c r="BV123" s="643">
        <v>6161014</v>
      </c>
      <c r="BW123" s="643"/>
      <c r="BX123" s="643"/>
      <c r="BY123" s="643"/>
      <c r="BZ123" s="643"/>
      <c r="CA123" s="643">
        <v>5682067</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36.799999999999997</v>
      </c>
      <c r="BR124" s="644"/>
      <c r="BS124" s="644"/>
      <c r="BT124" s="644"/>
      <c r="BU124" s="644"/>
      <c r="BV124" s="644">
        <v>29.3</v>
      </c>
      <c r="BW124" s="644"/>
      <c r="BX124" s="644"/>
      <c r="BY124" s="644"/>
      <c r="BZ124" s="644"/>
      <c r="CA124" s="644">
        <v>81</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481</v>
      </c>
      <c r="AB127" s="446"/>
      <c r="AC127" s="446"/>
      <c r="AD127" s="446"/>
      <c r="AE127" s="499"/>
      <c r="AF127" s="515">
        <v>430</v>
      </c>
      <c r="AG127" s="446"/>
      <c r="AH127" s="446"/>
      <c r="AI127" s="446"/>
      <c r="AJ127" s="499"/>
      <c r="AK127" s="515">
        <v>382</v>
      </c>
      <c r="AL127" s="446"/>
      <c r="AM127" s="446"/>
      <c r="AN127" s="446"/>
      <c r="AO127" s="499"/>
      <c r="AP127" s="539">
        <v>0</v>
      </c>
      <c r="AQ127" s="547"/>
      <c r="AR127" s="547"/>
      <c r="AS127" s="547"/>
      <c r="AT127" s="557"/>
      <c r="AU127" s="378"/>
      <c r="AV127" s="378"/>
      <c r="AW127" s="378"/>
      <c r="AX127" s="584" t="s">
        <v>493</v>
      </c>
      <c r="AY127" s="593"/>
      <c r="AZ127" s="593"/>
      <c r="BA127" s="593"/>
      <c r="BB127" s="593"/>
      <c r="BC127" s="593"/>
      <c r="BD127" s="593"/>
      <c r="BE127" s="610"/>
      <c r="BF127" s="612" t="s">
        <v>446</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66078</v>
      </c>
      <c r="AB128" s="487"/>
      <c r="AC128" s="487"/>
      <c r="AD128" s="487"/>
      <c r="AE128" s="498"/>
      <c r="AF128" s="514">
        <v>60996</v>
      </c>
      <c r="AG128" s="487"/>
      <c r="AH128" s="487"/>
      <c r="AI128" s="487"/>
      <c r="AJ128" s="498"/>
      <c r="AK128" s="514">
        <v>56007</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204</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3281230</v>
      </c>
      <c r="AB129" s="446"/>
      <c r="AC129" s="446"/>
      <c r="AD129" s="446"/>
      <c r="AE129" s="499"/>
      <c r="AF129" s="515">
        <v>3243718</v>
      </c>
      <c r="AG129" s="446"/>
      <c r="AH129" s="446"/>
      <c r="AI129" s="446"/>
      <c r="AJ129" s="499"/>
      <c r="AK129" s="515">
        <v>3196431</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204</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646753</v>
      </c>
      <c r="AB130" s="446"/>
      <c r="AC130" s="446"/>
      <c r="AD130" s="446"/>
      <c r="AE130" s="499"/>
      <c r="AF130" s="515">
        <v>639358</v>
      </c>
      <c r="AG130" s="446"/>
      <c r="AH130" s="446"/>
      <c r="AI130" s="446"/>
      <c r="AJ130" s="499"/>
      <c r="AK130" s="515">
        <v>600868</v>
      </c>
      <c r="AL130" s="446"/>
      <c r="AM130" s="446"/>
      <c r="AN130" s="446"/>
      <c r="AO130" s="499"/>
      <c r="AP130" s="542"/>
      <c r="AQ130" s="550"/>
      <c r="AR130" s="550"/>
      <c r="AS130" s="550"/>
      <c r="AT130" s="560"/>
      <c r="AU130" s="576"/>
      <c r="AV130" s="576"/>
      <c r="AW130" s="576"/>
      <c r="AX130" s="585" t="s">
        <v>140</v>
      </c>
      <c r="AY130" s="378"/>
      <c r="AZ130" s="378"/>
      <c r="BA130" s="378"/>
      <c r="BB130" s="378"/>
      <c r="BC130" s="378"/>
      <c r="BD130" s="378"/>
      <c r="BE130" s="472"/>
      <c r="BF130" s="615">
        <v>9.1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2634477</v>
      </c>
      <c r="AB131" s="489"/>
      <c r="AC131" s="489"/>
      <c r="AD131" s="489"/>
      <c r="AE131" s="501"/>
      <c r="AF131" s="517">
        <v>2604360</v>
      </c>
      <c r="AG131" s="489"/>
      <c r="AH131" s="489"/>
      <c r="AI131" s="489"/>
      <c r="AJ131" s="501"/>
      <c r="AK131" s="517">
        <v>2595563</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81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9.2875739660000001</v>
      </c>
      <c r="AB132" s="490"/>
      <c r="AC132" s="490"/>
      <c r="AD132" s="490"/>
      <c r="AE132" s="502"/>
      <c r="AF132" s="518">
        <v>8.9440015969999997</v>
      </c>
      <c r="AG132" s="490"/>
      <c r="AH132" s="490"/>
      <c r="AI132" s="490"/>
      <c r="AJ132" s="502"/>
      <c r="AK132" s="518">
        <v>9.1414078560000007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10.1</v>
      </c>
      <c r="AB133" s="491"/>
      <c r="AC133" s="491"/>
      <c r="AD133" s="491"/>
      <c r="AE133" s="503"/>
      <c r="AF133" s="486">
        <v>9.4</v>
      </c>
      <c r="AG133" s="491"/>
      <c r="AH133" s="491"/>
      <c r="AI133" s="491"/>
      <c r="AJ133" s="503"/>
      <c r="AK133" s="486">
        <v>9.1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U2wYTBjhQEQejCYfpUDjbeujnf7bd8qZEXGZbOrmhlfKBcVHD7N7KOCNHZYdBCv3RK/zPh9UOZcYaHC8KXQEA==" saltValue="AA+GaMIT9uW5oQGPMUg5o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K61" zoomScaleNormal="85" zoomScaleSheetLayoutView="100" workbookViewId="0">
      <selection activeCell="AL73" sqref="AL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EtALMSuxnuuNdlIznffc4wHpPJTpUAVfAeUONrQ7FgX9u2KvEHtyQjscjtuVVjKpGr41tzSV633f2Z90AN2JQ==" saltValue="KqE99bTLMiHS3tDzMvS/0A=="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61"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bgjFO69a0cLMg9dir1eVQzfyJbt/j8p9U8i7FKG390mKlLRAbhFr9AncS4HJpplzr1FDumpUJGIv+IfrJk7oA==" saltValue="A8W7iP6DOq/mcgsvxD0vW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0"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872586</v>
      </c>
      <c r="AP9" s="787">
        <v>181072</v>
      </c>
      <c r="AQ9" s="810">
        <v>143042</v>
      </c>
      <c r="AR9" s="824">
        <v>26.6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113636</v>
      </c>
      <c r="AP10" s="788">
        <v>23581</v>
      </c>
      <c r="AQ10" s="811">
        <v>17233</v>
      </c>
      <c r="AR10" s="825">
        <v>36.799999999999997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204</v>
      </c>
      <c r="AP11" s="788" t="s">
        <v>204</v>
      </c>
      <c r="AQ11" s="811">
        <v>1297</v>
      </c>
      <c r="AR11" s="825" t="s">
        <v>204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204</v>
      </c>
      <c r="AP12" s="788" t="s">
        <v>204</v>
      </c>
      <c r="AQ12" s="811" t="s">
        <v>204</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t="s">
        <v>204</v>
      </c>
      <c r="AP13" s="788" t="s">
        <v>204</v>
      </c>
      <c r="AQ13" s="811">
        <v>5542</v>
      </c>
      <c r="AR13" s="825" t="s">
        <v>204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47383</v>
      </c>
      <c r="AP14" s="788">
        <v>9833</v>
      </c>
      <c r="AQ14" s="811">
        <v>2886</v>
      </c>
      <c r="AR14" s="825">
        <v>240.7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-45840</v>
      </c>
      <c r="AP15" s="788">
        <v>-9512</v>
      </c>
      <c r="AQ15" s="811">
        <v>-8856</v>
      </c>
      <c r="AR15" s="825">
        <v>7.4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987765</v>
      </c>
      <c r="AP16" s="788">
        <v>204973</v>
      </c>
      <c r="AQ16" s="811">
        <v>161143</v>
      </c>
      <c r="AR16" s="825">
        <v>27.2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337</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20.75</v>
      </c>
      <c r="AP21" s="800">
        <v>14.02</v>
      </c>
      <c r="AQ21" s="813">
        <v>6.73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96.2</v>
      </c>
      <c r="AP22" s="801">
        <v>96.2</v>
      </c>
      <c r="AQ22" s="814">
        <v>0</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565910</v>
      </c>
      <c r="AP32" s="788">
        <v>117433</v>
      </c>
      <c r="AQ32" s="815">
        <v>81691</v>
      </c>
      <c r="AR32" s="825">
        <v>43.8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198</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204</v>
      </c>
      <c r="AP34" s="788" t="s">
        <v>204</v>
      </c>
      <c r="AQ34" s="815" t="s">
        <v>204</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302854</v>
      </c>
      <c r="AP35" s="788">
        <v>62846</v>
      </c>
      <c r="AQ35" s="815">
        <v>27672</v>
      </c>
      <c r="AR35" s="825">
        <v>127.1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25000</v>
      </c>
      <c r="AP36" s="788">
        <v>5188</v>
      </c>
      <c r="AQ36" s="815">
        <v>4845</v>
      </c>
      <c r="AR36" s="825">
        <v>7.1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382</v>
      </c>
      <c r="AP37" s="788">
        <v>79</v>
      </c>
      <c r="AQ37" s="815">
        <v>448</v>
      </c>
      <c r="AR37" s="825">
        <v>-82.4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204</v>
      </c>
      <c r="AP38" s="792" t="s">
        <v>204</v>
      </c>
      <c r="AQ38" s="816">
        <v>4</v>
      </c>
      <c r="AR38" s="814" t="s">
        <v>204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-56007</v>
      </c>
      <c r="AP39" s="788">
        <v>-11622</v>
      </c>
      <c r="AQ39" s="815">
        <v>-1961</v>
      </c>
      <c r="AR39" s="825">
        <v>492.7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-600868</v>
      </c>
      <c r="AP40" s="788">
        <v>-124687</v>
      </c>
      <c r="AQ40" s="815">
        <v>-75713</v>
      </c>
      <c r="AR40" s="825">
        <v>64.7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237271</v>
      </c>
      <c r="AP41" s="788">
        <v>49237</v>
      </c>
      <c r="AQ41" s="815">
        <v>36985</v>
      </c>
      <c r="AR41" s="825">
        <v>33.1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520</v>
      </c>
      <c r="AQ50" s="818" t="s">
        <v>384</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103793</v>
      </c>
      <c r="AN51" s="783">
        <v>19455</v>
      </c>
      <c r="AO51" s="795">
        <v>-59.7</v>
      </c>
      <c r="AP51" s="806">
        <v>126262</v>
      </c>
      <c r="AQ51" s="819">
        <v>10</v>
      </c>
      <c r="AR51" s="829">
        <v>-69.7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73153</v>
      </c>
      <c r="AN52" s="784">
        <v>13712</v>
      </c>
      <c r="AO52" s="796">
        <v>-53.8</v>
      </c>
      <c r="AP52" s="807">
        <v>56769</v>
      </c>
      <c r="AQ52" s="820">
        <v>2.1</v>
      </c>
      <c r="AR52" s="830">
        <v>-55.9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333821</v>
      </c>
      <c r="AN53" s="783">
        <v>63767</v>
      </c>
      <c r="AO53" s="795">
        <v>227.8</v>
      </c>
      <c r="AP53" s="806">
        <v>126525</v>
      </c>
      <c r="AQ53" s="819">
        <v>0.2</v>
      </c>
      <c r="AR53" s="829">
        <v>227.6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192637</v>
      </c>
      <c r="AN54" s="784">
        <v>36798</v>
      </c>
      <c r="AO54" s="796">
        <v>168.4</v>
      </c>
      <c r="AP54" s="807">
        <v>67052</v>
      </c>
      <c r="AQ54" s="820">
        <v>18.100000000000001</v>
      </c>
      <c r="AR54" s="830">
        <v>150.30000000000001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318</v>
      </c>
      <c r="AL55" s="764"/>
      <c r="AM55" s="770">
        <v>466280</v>
      </c>
      <c r="AN55" s="783">
        <v>91607</v>
      </c>
      <c r="AO55" s="795">
        <v>43.7</v>
      </c>
      <c r="AP55" s="806">
        <v>122054</v>
      </c>
      <c r="AQ55" s="819">
        <v>-3.5</v>
      </c>
      <c r="AR55" s="829">
        <v>47.2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290276</v>
      </c>
      <c r="AN56" s="784">
        <v>57029</v>
      </c>
      <c r="AO56" s="796">
        <v>55</v>
      </c>
      <c r="AP56" s="807">
        <v>68298</v>
      </c>
      <c r="AQ56" s="820">
        <v>1.9</v>
      </c>
      <c r="AR56" s="830">
        <v>53.1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672816</v>
      </c>
      <c r="AN57" s="783">
        <v>135484</v>
      </c>
      <c r="AO57" s="795">
        <v>47.9</v>
      </c>
      <c r="AP57" s="806">
        <v>111644</v>
      </c>
      <c r="AQ57" s="819">
        <v>-8.5</v>
      </c>
      <c r="AR57" s="829">
        <v>56.4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589464</v>
      </c>
      <c r="AN58" s="784">
        <v>118700</v>
      </c>
      <c r="AO58" s="796">
        <v>108.1</v>
      </c>
      <c r="AP58" s="807">
        <v>66606</v>
      </c>
      <c r="AQ58" s="820">
        <v>-2.5</v>
      </c>
      <c r="AR58" s="830">
        <v>110.6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1947095</v>
      </c>
      <c r="AN59" s="783">
        <v>404045</v>
      </c>
      <c r="AO59" s="795">
        <v>198.2</v>
      </c>
      <c r="AP59" s="806">
        <v>127917</v>
      </c>
      <c r="AQ59" s="819">
        <v>14.6</v>
      </c>
      <c r="AR59" s="829">
        <v>183.6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1896996</v>
      </c>
      <c r="AN60" s="784">
        <v>393649</v>
      </c>
      <c r="AO60" s="796">
        <v>231.6</v>
      </c>
      <c r="AP60" s="807">
        <v>69746</v>
      </c>
      <c r="AQ60" s="820">
        <v>4.7</v>
      </c>
      <c r="AR60" s="830">
        <v>226.9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704761</v>
      </c>
      <c r="AN61" s="783">
        <v>142872</v>
      </c>
      <c r="AO61" s="795">
        <v>91.6</v>
      </c>
      <c r="AP61" s="806">
        <v>122880</v>
      </c>
      <c r="AQ61" s="821">
        <v>2.6</v>
      </c>
      <c r="AR61" s="829">
        <v>89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608505</v>
      </c>
      <c r="AN62" s="784">
        <v>123978</v>
      </c>
      <c r="AO62" s="796">
        <v>101.9</v>
      </c>
      <c r="AP62" s="807">
        <v>65694</v>
      </c>
      <c r="AQ62" s="820">
        <v>4.9000000000000004</v>
      </c>
      <c r="AR62" s="830">
        <v>97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c1I4S8R/AYEeEQj7GGp5mDlw9XdN/JcQ4HsdcERYPXHmwSTAxz0Knpl8MvX56brGCiS2dle/zrnFfUIkTky2rg==" saltValue="/RI+Bu0Zrv8sPkvSCldjo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XW8S56CAyXb17pZ/qucM4tmqNrRfKv2KbkztEq7FwRABjdG8D9bBZumvHqNGyFtdsY+cf6YqE1h+ykB3Hg3Lcg==" saltValue="R2f3pFxnMVbUrngSW3cEB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22" zoomScaleSheetLayoutView="55" workbookViewId="0">
      <selection activeCell="AE102" sqref="AE102"/>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DACxsgIUAatKSmBtQYEA2JFZAfDFGnQPvFsk6N0Yl7HjS03yxr8nLhIuaOq+KzUE2MH9giUpv2JLiqHWipkUEA==" saltValue="QW9QSfIguPNR3CX/EOMPu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7" zoomScaleSheetLayoutView="100" workbookViewId="0">
      <selection activeCell="J49" sqref="J49"/>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20</v>
      </c>
      <c r="F46" s="849" t="s">
        <v>2</v>
      </c>
      <c r="G46" s="853" t="s">
        <v>526</v>
      </c>
      <c r="H46" s="853" t="s">
        <v>480</v>
      </c>
      <c r="I46" s="853" t="s">
        <v>527</v>
      </c>
      <c r="J46" s="858" t="s">
        <v>256</v>
      </c>
    </row>
    <row r="47" spans="2:10" ht="57.75" customHeight="1">
      <c r="B47" s="838"/>
      <c r="C47" s="842" t="s">
        <v>4</v>
      </c>
      <c r="D47" s="842"/>
      <c r="E47" s="846"/>
      <c r="F47" s="850">
        <v>11.37</v>
      </c>
      <c r="G47" s="854">
        <v>10.44</v>
      </c>
      <c r="H47" s="854">
        <v>15.41</v>
      </c>
      <c r="I47" s="854">
        <v>20.41</v>
      </c>
      <c r="J47" s="859">
        <v>19.3</v>
      </c>
    </row>
    <row r="48" spans="2:10" ht="57.75" customHeight="1">
      <c r="B48" s="839"/>
      <c r="C48" s="843" t="s">
        <v>5</v>
      </c>
      <c r="D48" s="843"/>
      <c r="E48" s="847"/>
      <c r="F48" s="851">
        <v>3.85</v>
      </c>
      <c r="G48" s="855">
        <v>3.16</v>
      </c>
      <c r="H48" s="855">
        <v>4.4400000000000004</v>
      </c>
      <c r="I48" s="855">
        <v>4.53</v>
      </c>
      <c r="J48" s="860">
        <v>4.5199999999999996</v>
      </c>
    </row>
    <row r="49" spans="2:10" ht="57.75" customHeight="1">
      <c r="B49" s="840"/>
      <c r="C49" s="844" t="s">
        <v>19</v>
      </c>
      <c r="D49" s="844"/>
      <c r="E49" s="848"/>
      <c r="F49" s="852" t="s">
        <v>528</v>
      </c>
      <c r="G49" s="856" t="s">
        <v>530</v>
      </c>
      <c r="H49" s="856">
        <v>7.07</v>
      </c>
      <c r="I49" s="856">
        <v>4.87</v>
      </c>
      <c r="J49" s="861" t="s">
        <v>531</v>
      </c>
    </row>
    <row r="50" spans="2:10"/>
  </sheetData>
  <sheetProtection algorithmName="SHA-512" hashValue="y+5HhTtLurjQn/gIUdClWJqxRC87T8iXZJGk0PZiHBz8JJ9KggtQ9Ws671Yq+J96vmnXq1CQJalCSEm207ZkcA==" saltValue="DFhKophnzdlEb4WpzCpH3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三原　英司</cp:lastModifiedBy>
  <cp:lastPrinted>2025-03-14T04:50:42Z</cp:lastPrinted>
  <dcterms:created xsi:type="dcterms:W3CDTF">2025-02-19T00:08:37Z</dcterms:created>
  <dcterms:modified xsi:type="dcterms:W3CDTF">2025-09-30T23:32:26Z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2025-09-30T23:32:26Z</vt:filetime>
  </property>
</Properties>
</file>