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企画財政課\030財政係\008財政状況\財政状況資料集\Ｒ2決算\"/>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<sst xmlns="http://schemas.openxmlformats.org/spreadsheetml/2006/main" count="1130" uniqueCount="610">
  <si>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</si>
  <si>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</si>
  <si>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</si>
  <si>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</si>
  <si>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</si>
  <si>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</si>
  <si>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</si>
  <si>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</si>
  <si>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</si>
  <si>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</si>
  <si>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</si>
  <si>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</si>
  <si>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</si>
  <si>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</si>
  <si>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</si>
  <si>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</si>
  <si>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</si>
  <si>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</si>
  <si>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</si>
  <si>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</si>
  <si>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</si>
  <si>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</si>
  <si>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</si>
  <si>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</si>
  <si>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</si>
  <si>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</si>
  <si>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</si>
  <si>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</si>
  <si>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</si>
  <si>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</si>
  <si>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</si>
  <si>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</si>
  <si>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</si>
  <si>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</si>
  <si>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</si>
  <si>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</si>
  <si>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</si>
  <si>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</si>
  <si>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</si>
  <si>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</si>
  <si>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</si>
  <si>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</si>
  <si>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</si>
  <si>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</si>
  <si>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</si>
  <si>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</si>
  <si>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</si>
  <si>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</si>
  <si>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</si>
  <si>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</si>
  <si>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</si>
  <si>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</si>
  <si>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</si>
  <si>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</si>
  <si>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</si>
  <si>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</si>
  <si>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</si>
  <si>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</si>
  <si>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</si>
  <si>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</si>
  <si>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</si>
  <si>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</si>
  <si>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</si>
  <si>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</si>
  <si>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</si>
  <si>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</si>
  <si>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</si>
  <si>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</si>
  <si>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</si>
  <si>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</si>
  <si>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</si>
  <si>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</si>
  <si>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</si>
  <si>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</si>
  <si>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</si>
  <si>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</si>
  <si>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</si>
  <si>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</si>
  <si>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</si>
  <si>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</si>
  <si>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</si>
  <si>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</si>
  <si>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</si>
  <si>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</si>
  <si>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</si>
  <si>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</si>
  <si>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</si>
  <si>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</si>
  <si>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</si>
  <si>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</si>
  <si>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</si>
  <si>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</si>
  <si>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</si>
  <si>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</si>
  <si>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</si>
  <si>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</si>
  <si>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</si>
  <si>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</si>
  <si>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</si>
  <si>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</si>
  <si>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</si>
  <si>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</si>
  <si>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</si>
  <si>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</si>
  <si>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</si>
  <si>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</si>
  <si>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</si>
  <si>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</si>
  <si>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</si>
  <si>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</si>
  <si>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</si>
  <si>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</si>
  <si>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</si>
  <si>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</si>
  <si>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</si>
  <si>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</si>
  <si>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</si>
  <si>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</si>
  <si>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</si>
  <si>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</si>
  <si>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</si>
  <si>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</si>
  <si>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</si>
  <si>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</si>
  <si>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</si>
  <si>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</si>
  <si>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</si>
  <si>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</si>
  <si>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</si>
  <si>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</si>
  <si>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</si>
  <si>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</si>
  <si>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</si>
  <si>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</si>
  <si>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</si>
  <si>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</si>
  <si>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</si>
  <si>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</si>
  <si>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</si>
  <si>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</si>
  <si>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</si>
  <si>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</si>
  <si>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</si>
  <si>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</si>
  <si>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</si>
  <si>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</si>
  <si>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</si>
  <si>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</si>
  <si>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</si>
  <si>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</si>
  <si>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</si>
  <si>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</si>
  <si>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</si>
  <si>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</si>
  <si>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奈井江町立国民健康保険病院事業会計</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</si>
  <si>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</si>
  <si>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</si>
  <si>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</si>
  <si>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</si>
  <si>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</si>
  <si>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</si>
  <si>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</si>
  <si>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</si>
  <si>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</si>
  <si>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</si>
  <si>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</si>
  <si>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</si>
  <si>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</si>
  <si>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</si>
  <si>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</si>
  <si>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</si>
  <si>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</si>
  <si>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</si>
  <si>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</si>
  <si>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</si>
  <si>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</si>
  <si>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</si>
  <si>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</si>
  <si>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</si>
  <si>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</si>
  <si>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</si>
  <si>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</si>
  <si>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</si>
  <si>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</si>
  <si>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</si>
  <si>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</si>
  <si>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</si>
  <si>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</si>
  <si>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</si>
  <si>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</si>
  <si>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</si>
  <si>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</si>
  <si>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</si>
  <si>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</si>
  <si>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</si>
  <si>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</si>
  <si>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</si>
  <si>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</si>
  <si>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</si>
  <si>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</si>
  <si>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</si>
  <si>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</si>
  <si>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</si>
  <si>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</si>
  <si>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</si>
  <si>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</si>
  <si>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</si>
  <si>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</si>
  <si>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</si>
  <si>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</si>
  <si>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</si>
  <si>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</si>
  <si>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</si>
  <si>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</si>
  <si>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</si>
  <si>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</si>
  <si>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</si>
  <si>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北海道奈井江町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</si>
  <si>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</si>
  <si>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</si>
  <si>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</si>
  <si>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</si>
  <si>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</si>
  <si>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</si>
  <si>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</si>
  <si>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</si>
  <si>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</si>
  <si>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</si>
  <si>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</si>
  <si>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</si>
  <si>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</si>
  <si>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</si>
  <si>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</si>
  <si>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</si>
  <si>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</si>
  <si>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</si>
  <si>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</si>
  <si>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</si>
  <si>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</si>
  <si>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</si>
  <si>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</si>
  <si>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</si>
  <si>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</si>
  <si>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</si>
  <si>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</si>
  <si>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</si>
  <si>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</si>
  <si>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</si>
  <si>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</si>
  <si>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</si>
  <si>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</si>
  <si>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</si>
  <si>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</si>
  <si>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</si>
  <si>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</si>
  <si>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</si>
  <si>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</si>
  <si>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</si>
  <si>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</si>
  <si>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</si>
  <si>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</si>
  <si>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</si>
  <si>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</si>
  <si>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</si>
  <si>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</si>
  <si>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</si>
  <si>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</si>
  <si>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</si>
  <si>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</si>
  <si>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</si>
  <si>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</si>
  <si>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</si>
  <si>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</si>
  <si>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</si>
  <si>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</si>
  <si>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</si>
  <si>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</si>
  <si>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</si>
  <si>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</si>
  <si>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</si>
  <si>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</si>
  <si>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</si>
  <si>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</si>
  <si>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</si>
  <si>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</si>
  <si>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</si>
  <si>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</si>
  <si>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</si>
  <si>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</si>
  <si>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</si>
  <si>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</si>
  <si>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</si>
  <si>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</si>
  <si>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</si>
  <si>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</si>
  <si>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</si>
  <si>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</si>
  <si>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</si>
  <si>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</si>
  <si>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</si>
  <si>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</si>
  <si>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</si>
  <si>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</si>
  <si>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</si>
  <si>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</si>
  <si>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</si>
  <si>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</si>
  <si>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</si>
  <si>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</si>
  <si>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</si>
  <si>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</si>
  <si>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</si>
  <si>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</si>
  <si>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</si>
  <si>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</si>
  <si>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</si>
  <si>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</si>
  <si>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</si>
  <si>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</si>
  <si>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</si>
  <si>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</si>
  <si>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</si>
  <si>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</si>
  <si>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</si>
  <si>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</si>
  <si>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</si>
  <si>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</si>
  <si>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</si>
  <si>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</si>
  <si>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</si>
  <si>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</si>
  <si>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</si>
  <si>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</si>
  <si>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</si>
  <si>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</si>
  <si>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</si>
  <si>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</si>
  <si>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</si>
  <si>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</si>
  <si>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</si>
  <si>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</si>
  <si>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</si>
  <si>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</si>
  <si>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</si>
  <si>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</si>
  <si>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</si>
  <si>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</si>
  <si>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</si>
  <si>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</si>
  <si>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</si>
  <si>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</si>
  <si>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</si>
  <si>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</si>
  <si>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</si>
  <si>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</si>
  <si>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</si>
  <si>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</si>
  <si>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</si>
  <si>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</si>
  <si>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</si>
  <si>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</si>
  <si>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</si>
  <si>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</si>
  <si>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</si>
  <si>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</si>
  <si>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</si>
  <si>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</si>
  <si>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</si>
  <si>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</si>
  <si>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</si>
  <si>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</si>
  <si>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</si>
  <si>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北海道奈井江町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</si>
  <si>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</si>
  <si>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</si>
  <si>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</si>
  <si>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</si>
  <si>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</si>
  <si>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</si>
  <si>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</si>
  <si>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</si>
  <si>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</si>
  <si>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</si>
  <si>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</si>
  <si>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</si>
  <si>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</si>
  <si>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</si>
  <si>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</si>
  <si>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</si>
  <si>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</si>
  <si>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</si>
  <si>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</si>
  <si>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</si>
  <si>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</si>
  <si>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</si>
  <si>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</si>
  <si>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</si>
  <si>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</si>
  <si>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</si>
  <si>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</si>
  <si>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</si>
  <si>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</si>
  <si>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</si>
  <si>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</si>
  <si>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</si>
  <si>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</si>
  <si>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</si>
  <si>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</si>
  <si>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</si>
  <si>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奈井江町立国民健康保険病院事業会計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</si>
  <si>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</si>
  <si>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</si>
  <si>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</si>
  <si>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</si>
  <si>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</si>
  <si>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</si>
  <si>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</si>
  <si>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</si>
  <si>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</si>
  <si>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</si>
  <si>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</si>
  <si>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</si>
  <si>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</si>
  <si>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</si>
  <si>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</si>
  <si>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</si>
  <si>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</si>
  <si>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</si>
  <si>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</si>
  <si>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</si>
  <si>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</si>
  <si>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</si>
  <si>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</si>
  <si>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</si>
  <si>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</si>
  <si>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</si>
  <si>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</si>
  <si>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</si>
  <si>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</si>
  <si>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</si>
  <si>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</si>
  <si>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</si>
  <si>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</si>
  <si>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</si>
  <si>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</si>
  <si>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</si>
  <si>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</si>
  <si>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</si>
  <si>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</si>
  <si>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</si>
  <si>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</si>
  <si>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</si>
  <si>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</si>
  <si>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</si>
  <si>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</si>
  <si>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</si>
  <si>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</si>
  <si>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</si>
  <si>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</si>
  <si>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</si>
  <si>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</si>
  <si>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</si>
  <si>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</si>
  <si>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</si>
  <si>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</si>
  <si>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</si>
  <si>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</si>
  <si>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</si>
  <si>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</si>
  <si>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</si>
  <si>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</si>
  <si>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</si>
  <si>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</si>
  <si>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</si>
  <si>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奈井江町立国民健康保険病院事業会計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</si>
  <si>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</si>
  <si>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</si>
  <si>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</si>
  <si>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</si>
  <si>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</si>
  <si>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</si>
  <si>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</si>
  <si>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</si>
  <si>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</si>
  <si>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</si>
  <si>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</si>
  <si>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</si>
  <si>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</si>
  <si>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</si>
  <si>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</si>
  <si>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</si>
  <si>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</si>
  <si>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</si>
  <si>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</si>
  <si>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</si>
  <si>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</si>
  <si>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</si>
  <si>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</si>
  <si>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</si>
  <si>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</si>
  <si>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</si>
  <si>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</si>
  <si>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</si>
  <si>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</si>
  <si>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</si>
  <si>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</si>
  <si>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</si>
  <si>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</si>
  <si>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</si>
  <si>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</si>
  <si>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</si>
  <si>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</si>
  <si>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</si>
  <si>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</si>
  <si>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</si>
  <si>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</si>
  <si>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</si>
  <si>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</si>
  <si>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</si>
  <si>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</si>
  <si>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</si>
  <si>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</si>
  <si>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</si>
  <si>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</si>
  <si>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</si>
  <si>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</si>
  <si>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</si>
  <si>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</si>
  <si>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</si>
  <si>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</si>
  <si>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</si>
  <si>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</si>
  <si>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</si>
  <si>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</si>
  <si>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</si>
  <si>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</si>
  <si>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</si>
  <si>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</si>
  <si>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</si>
  <si>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</si>
  <si>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</si>
  <si>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</si>
  <si>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</si>
  <si>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</si>
  <si>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</si>
  <si>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</si>
  <si>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</si>
  <si>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</si>
  <si>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</si>
  <si>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</si>
  <si>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</si>
  <si>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</si>
  <si>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</si>
  <si>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</si>
  <si>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</si>
  <si>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</si>
  <si>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</si>
  <si>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</si>
  <si>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</si>
  <si>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</si>
  <si>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</si>
  <si>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6.13</t>
  </si>
  <si>
    <t>▲ 5.44</t>
  </si>
  <si>
    <t>▲ 5.43</t>
  </si>
  <si>
    <t>▲ 1.05</t>
  </si>
  <si>
    <t>▲ 1.03</t>
  </si>
  <si>
    <t>奈井江町立国民健康保険病院事業会計</t>
  </si>
  <si>
    <t>▲ 1.27</t>
  </si>
  <si>
    <t>▲ 0.67</t>
  </si>
  <si>
    <t>一般会計</t>
  </si>
  <si>
    <t>国民健康保険事業会計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</si>
  <si>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</si>
  <si>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</si>
  <si>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</si>
  <si>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</si>
  <si>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</si>
  <si>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</si>
  <si>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</si>
  <si>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</si>
  <si>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</si>
  <si>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</si>
  <si>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空知中部広域連合</t>
    <rPh sb="0" eb="2">
      <t>ソラチ</t>
    </rPh>
    <rPh sb="2" eb="4">
      <t>チュウブ</t>
    </rPh>
    <rPh sb="4" eb="6">
      <t>コウイキ</t>
    </rPh>
    <rPh sb="6" eb="8">
      <t>レンゴウ</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</si>
  <si>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</si>
  <si>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</si>
  <si>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</si>
  <si>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</si>
  <si>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</si>
  <si>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</si>
  <si>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</si>
  <si>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</si>
  <si>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phoneticPr fontId="2"/>
  </si>
  <si>
    <t>奈井江町役場庁舎整備基金</t>
    <rPh sb="0" eb="4">
      <t>ナイエチョウ</t>
    </rPh>
    <rPh sb="4" eb="6">
      <t>ヤクバ</t>
    </rPh>
    <rPh sb="6" eb="8">
      <t>チョウシャ</t>
    </rPh>
    <rPh sb="8" eb="10">
      <t>セイビ</t>
    </rPh>
    <rPh sb="10" eb="12">
      <t>キキン</t>
    </rPh>
    <phoneticPr fontId="2"/>
  </si>
  <si>
    <t>地域振興基金</t>
    <rPh sb="0" eb="2">
      <t>チイキ</t>
    </rPh>
    <rPh sb="2" eb="4">
      <t>シンコウ</t>
    </rPh>
    <rPh sb="4" eb="6">
      <t>キキン</t>
    </rPh>
    <phoneticPr fontId="2"/>
  </si>
  <si>
    <t>公共施設整備等基金</t>
    <rPh sb="0" eb="2">
      <t>コウキョウ</t>
    </rPh>
    <rPh sb="2" eb="4">
      <t>シセツ</t>
    </rPh>
    <rPh sb="4" eb="6">
      <t>セイビ</t>
    </rPh>
    <rPh sb="6" eb="7">
      <t>トウ</t>
    </rPh>
    <rPh sb="7" eb="9">
      <t>キキン</t>
    </rPh>
    <phoneticPr fontId="5"/>
  </si>
  <si>
    <t>中小企業振興保証融資感染症対策基金</t>
    <rPh sb="0" eb="2">
      <t>チュウショウ</t>
    </rPh>
    <rPh sb="2" eb="4">
      <t>キギョウ</t>
    </rPh>
    <rPh sb="4" eb="6">
      <t>シンコウ</t>
    </rPh>
    <rPh sb="6" eb="8">
      <t>ホショウ</t>
    </rPh>
    <rPh sb="8" eb="10">
      <t>ユウシ</t>
    </rPh>
    <rPh sb="10" eb="13">
      <t>カンセンショウ</t>
    </rPh>
    <rPh sb="13" eb="15">
      <t>タイサク</t>
    </rPh>
    <rPh sb="15" eb="17">
      <t>キキン</t>
    </rPh>
    <phoneticPr fontId="5"/>
  </si>
  <si>
    <t>-</t>
    <phoneticPr fontId="2"/>
  </si>
  <si>
    <t>農業担い手育成基金（Ｒ1までは地域振興基金に含む）</t>
    <rPh sb="0" eb="2">
      <t>ノウギョウ</t>
    </rPh>
    <rPh sb="2" eb="3">
      <t>ニナ</t>
    </rPh>
    <rPh sb="4" eb="5">
      <t>テ</t>
    </rPh>
    <rPh sb="5" eb="7">
      <t>イクセイ</t>
    </rPh>
    <rPh sb="7" eb="9">
      <t>キキン</t>
    </rPh>
    <rPh sb="15" eb="17">
      <t>チイキ</t>
    </rPh>
    <rPh sb="17" eb="19">
      <t>シンコウ</t>
    </rPh>
    <rPh sb="19" eb="21">
      <t>キキン</t>
    </rPh>
    <rPh sb="22" eb="23">
      <t>フク</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</si>
  <si>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</si>
  <si>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</si>
  <si>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</si>
  <si>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</si>
  <si>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有形固定資産減価償却率は、類似団体よりもやや低い水準にあるが、将来負担比率が高止まりの傾向にあり、類似団体と比較して高い水準にある。
　現在、保健センター、子育て支援センターの複合化も含めた新庁舎の建設を令和5年度完成にむけて着手しており、今後、有形固定資産減価償却率は低下し、将来負担比率は上昇する見込みであるが、老朽化のためさらに一館閉鎖予定となっている児童館などの維持管理に要する経費は減少することが見込まれる。</t>
    <rPh sb="169" eb="170">
      <t>カン</t>
    </rPh>
    <rPh sb="172" eb="174">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</si>
  <si>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</si>
  <si>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</si>
  <si>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</si>
  <si>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</si>
  <si>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</si>
  <si>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</si>
  <si>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
　計画的な事業実施、有利な地方債の活用・新規発行抑制などに努めてきたところであるが、今後、庁舎の建替えにより、実質公債費比率が上昇することが考えられるため、これまで以上に公債費の適正化に取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</si>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</sst>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DA2-4EBB-AFD6-59CAEF76BF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62378</c:v>
                </c:pt>
                <c:pt idx="1">
                  <c:v>147438</c:v>
                </c:pt>
                <c:pt idx="2">
                  <c:v>48239</c:v>
                </c:pt>
                <c:pt idx="3">
                  <c:v>19455</c:v>
                </c:pt>
                <c:pt idx="4">
                  <c:v>63767</c:v>
                </c:pt>
              </c:numCache>
            </c:numRef>
          </c:val>
          <c:smooth val="0"/>
          <c:extLst>
            <c:ext xmlns:c16="http://schemas.microsoft.com/office/drawing/2014/chart" uri="{C3380CC4-5D6E-409C-BE32-E72D297353CC}">
              <c16:uniqueId val="{00000001-EDA2-4EBB-AFD6-59CAEF76BF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c:v>
                </c:pt>
                <c:pt idx="1">
                  <c:v>1.94</c:v>
                </c:pt>
                <c:pt idx="2">
                  <c:v>1.85</c:v>
                </c:pt>
                <c:pt idx="3">
                  <c:v>3.85</c:v>
                </c:pt>
                <c:pt idx="4">
                  <c:v>3.16</c:v>
                </c:pt>
              </c:numCache>
            </c:numRef>
          </c:val>
          <c:extLst>
            <c:ext xmlns:c16="http://schemas.microsoft.com/office/drawing/2014/chart" uri="{C3380CC4-5D6E-409C-BE32-E72D297353CC}">
              <c16:uniqueId val="{00000000-C5A8-4AE4-BB06-AAC6DA6FFC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23.11</c:v>
                </c:pt>
                <c:pt idx="1">
                  <c:v>18.75</c:v>
                </c:pt>
                <c:pt idx="2">
                  <c:v>13.88</c:v>
                </c:pt>
                <c:pt idx="3">
                  <c:v>11.37</c:v>
                </c:pt>
                <c:pt idx="4">
                  <c:v>10.44</c:v>
                </c:pt>
              </c:numCache>
            </c:numRef>
          </c:val>
          <c:extLst>
            <c:ext xmlns:c16="http://schemas.microsoft.com/office/drawing/2014/chart" uri="{C3380CC4-5D6E-409C-BE32-E72D297353CC}">
              <c16:uniqueId val="{00000001-C5A8-4AE4-BB06-AAC6DA6FFC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-6.13</c:v>
                </c:pt>
                <c:pt idx="1">
                  <c:v>-5.44</c:v>
                </c:pt>
                <c:pt idx="2">
                  <c:v>-5.43</c:v>
                </c:pt>
                <c:pt idx="3">
                  <c:v>-1.05</c:v>
                </c:pt>
                <c:pt idx="4">
                  <c:v>-1.03</c:v>
                </c:pt>
              </c:numCache>
            </c:numRef>
          </c:val>
          <c:smooth val="0"/>
          <c:extLst>
            <c:ext xmlns:c16="http://schemas.microsoft.com/office/drawing/2014/chart" uri="{C3380CC4-5D6E-409C-BE32-E72D297353CC}">
              <c16:uniqueId val="{00000002-C5A8-4AE4-BB06-AAC6DA6FFC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51-414A-9DF5-07A949DEA2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51-414A-9DF5-07A949DEA2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51-414A-9DF5-07A949DEA2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51-414A-9DF5-07A949DEA2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F51-414A-9DF5-07A949DEA2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1F51-414A-9DF5-07A949DEA24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0.13</c:v>
                </c:pt>
                <c:pt idx="4">
                  <c:v>#N/A</c:v>
                </c:pt>
                <c:pt idx="5">
                  <c:v>0.15</c:v>
                </c:pt>
                <c:pt idx="6">
                  <c:v>#N/A</c:v>
                </c:pt>
                <c:pt idx="7">
                  <c:v>0.14000000000000001</c:v>
                </c:pt>
                <c:pt idx="8">
                  <c:v>#N/A</c:v>
                </c:pt>
                <c:pt idx="9">
                  <c:v>0.22</c:v>
                </c:pt>
              </c:numCache>
            </c:numRef>
          </c:val>
          <c:extLst>
            <c:ext xmlns:c16="http://schemas.microsoft.com/office/drawing/2014/chart" uri="{C3380CC4-5D6E-409C-BE32-E72D297353CC}">
              <c16:uniqueId val="{00000006-1F51-414A-9DF5-07A949DEA24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0.24</c:v>
                </c:pt>
                <c:pt idx="4">
                  <c:v>#N/A</c:v>
                </c:pt>
                <c:pt idx="5">
                  <c:v>0.22</c:v>
                </c:pt>
                <c:pt idx="6">
                  <c:v>#N/A</c:v>
                </c:pt>
                <c:pt idx="7">
                  <c:v>0.3</c:v>
                </c:pt>
                <c:pt idx="8">
                  <c:v>#N/A</c:v>
                </c:pt>
                <c:pt idx="9">
                  <c:v>0.25</c:v>
                </c:pt>
              </c:numCache>
            </c:numRef>
          </c:val>
          <c:extLst>
            <c:ext xmlns:c16="http://schemas.microsoft.com/office/drawing/2014/chart" uri="{C3380CC4-5D6E-409C-BE32-E72D297353CC}">
              <c16:uniqueId val="{00000007-1F51-414A-9DF5-07A949DEA2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c:v>
                </c:pt>
                <c:pt idx="2">
                  <c:v>#N/A</c:v>
                </c:pt>
                <c:pt idx="3">
                  <c:v>1.93</c:v>
                </c:pt>
                <c:pt idx="4">
                  <c:v>#N/A</c:v>
                </c:pt>
                <c:pt idx="5">
                  <c:v>1.84</c:v>
                </c:pt>
                <c:pt idx="6">
                  <c:v>#N/A</c:v>
                </c:pt>
                <c:pt idx="7">
                  <c:v>3.84</c:v>
                </c:pt>
                <c:pt idx="8">
                  <c:v>#N/A</c:v>
                </c:pt>
                <c:pt idx="9">
                  <c:v>3.15</c:v>
                </c:pt>
              </c:numCache>
            </c:numRef>
          </c:val>
          <c:extLst>
            <c:ext xmlns:c16="http://schemas.microsoft.com/office/drawing/2014/chart" uri="{C3380CC4-5D6E-409C-BE32-E72D297353CC}">
              <c16:uniqueId val="{00000008-1F51-414A-9DF5-07A949DEA24A}"/>
            </c:ext>
          </c:extLst>
        </c:ser>
        <c:ser>
          <c:idx val="9"/>
          <c:order val="9"/>
          <c:tx>
            <c:strRef>
              <c:f>データシート!$A$36</c:f>
              <c:strCache>
                <c:ptCount val="1"/>
                <c:pt idx="0">
                  <c:v>奈井江町立国民健康保険病院事業会計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6.38</c:v>
                </c:pt>
                <c:pt idx="2">
                  <c:v>#N/A</c:v>
                </c:pt>
                <c:pt idx="3">
                  <c:v>3.41</c:v>
                </c:pt>
                <c:pt idx="4">
                  <c:v>#N/A</c:v>
                </c:pt>
                <c:pt idx="5">
                  <c:v>1.43</c:v>
                </c:pt>
                <c:pt idx="6">
                  <c:v>1.27</c:v>
                </c:pt>
                <c:pt idx="7">
                  <c:v>#N/A</c:v>
                </c:pt>
                <c:pt idx="8">
                  <c:v>0.67</c:v>
                </c:pt>
                <c:pt idx="9">
                  <c:v>#N/A</c:v>
                </c:pt>
              </c:numCache>
            </c:numRef>
          </c:val>
          <c:extLst>
            <c:ext xmlns:c16="http://schemas.microsoft.com/office/drawing/2014/chart" uri="{C3380CC4-5D6E-409C-BE32-E72D297353CC}">
              <c16:uniqueId val="{00000009-1F51-414A-9DF5-07A949DEA2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824</c:v>
                </c:pt>
                <c:pt idx="5">
                  <c:v>854</c:v>
                </c:pt>
                <c:pt idx="8">
                  <c:v>827</c:v>
                </c:pt>
                <c:pt idx="11">
                  <c:v>745</c:v>
                </c:pt>
                <c:pt idx="14">
                  <c:v>724</c:v>
                </c:pt>
              </c:numCache>
            </c:numRef>
          </c:val>
          <c:extLst>
            <c:ext xmlns:c16="http://schemas.microsoft.com/office/drawing/2014/chart" uri="{C3380CC4-5D6E-409C-BE32-E72D297353CC}">
              <c16:uniqueId val="{00000000-028D-4ED3-B805-67082EA205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8D-4ED3-B805-67082EA205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28D-4ED3-B805-67082EA205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58</c:v>
                </c:pt>
                <c:pt idx="6">
                  <c:v>26</c:v>
                </c:pt>
                <c:pt idx="9">
                  <c:v>21</c:v>
                </c:pt>
                <c:pt idx="12">
                  <c:v>29</c:v>
                </c:pt>
              </c:numCache>
            </c:numRef>
          </c:val>
          <c:extLst>
            <c:ext xmlns:c16="http://schemas.microsoft.com/office/drawing/2014/chart" uri="{C3380CC4-5D6E-409C-BE32-E72D297353CC}">
              <c16:uniqueId val="{00000003-028D-4ED3-B805-67082EA205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398</c:v>
                </c:pt>
                <c:pt idx="3">
                  <c:v>376</c:v>
                </c:pt>
                <c:pt idx="6">
                  <c:v>401</c:v>
                </c:pt>
                <c:pt idx="9">
                  <c:v>382</c:v>
                </c:pt>
                <c:pt idx="12">
                  <c:v>353</c:v>
                </c:pt>
              </c:numCache>
            </c:numRef>
          </c:val>
          <c:extLst>
            <c:ext xmlns:c16="http://schemas.microsoft.com/office/drawing/2014/chart" uri="{C3380CC4-5D6E-409C-BE32-E72D297353CC}">
              <c16:uniqueId val="{00000004-028D-4ED3-B805-67082EA205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8D-4ED3-B805-67082EA205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8D-4ED3-B805-67082EA205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712</c:v>
                </c:pt>
                <c:pt idx="3">
                  <c:v>748</c:v>
                </c:pt>
                <c:pt idx="6">
                  <c:v>711</c:v>
                </c:pt>
                <c:pt idx="9">
                  <c:v>594</c:v>
                </c:pt>
                <c:pt idx="12">
                  <c:v>586</c:v>
                </c:pt>
              </c:numCache>
            </c:numRef>
          </c:val>
          <c:extLst>
            <c:ext xmlns:c16="http://schemas.microsoft.com/office/drawing/2014/chart" uri="{C3380CC4-5D6E-409C-BE32-E72D297353CC}">
              <c16:uniqueId val="{00000007-028D-4ED3-B805-67082EA205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354</c:v>
                </c:pt>
                <c:pt idx="2">
                  <c:v>#N/A</c:v>
                </c:pt>
                <c:pt idx="3">
                  <c:v>#N/A</c:v>
                </c:pt>
                <c:pt idx="4">
                  <c:v>329</c:v>
                </c:pt>
                <c:pt idx="5">
                  <c:v>#N/A</c:v>
                </c:pt>
                <c:pt idx="6">
                  <c:v>#N/A</c:v>
                </c:pt>
                <c:pt idx="7">
                  <c:v>312</c:v>
                </c:pt>
                <c:pt idx="8">
                  <c:v>#N/A</c:v>
                </c:pt>
                <c:pt idx="9">
                  <c:v>#N/A</c:v>
                </c:pt>
                <c:pt idx="10">
                  <c:v>253</c:v>
                </c:pt>
                <c:pt idx="11">
                  <c:v>#N/A</c:v>
                </c:pt>
                <c:pt idx="12">
                  <c:v>#N/A</c:v>
                </c:pt>
                <c:pt idx="13">
                  <c:v>245</c:v>
                </c:pt>
                <c:pt idx="14">
                  <c:v>#N/A</c:v>
                </c:pt>
              </c:numCache>
            </c:numRef>
          </c:val>
          <c:smooth val="0"/>
          <c:extLst>
            <c:ext xmlns:c16="http://schemas.microsoft.com/office/drawing/2014/chart" uri="{C3380CC4-5D6E-409C-BE32-E72D297353CC}">
              <c16:uniqueId val="{00000008-028D-4ED3-B805-67082EA205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6346</c:v>
                </c:pt>
                <c:pt idx="5">
                  <c:v>5806</c:v>
                </c:pt>
                <c:pt idx="8">
                  <c:v>5774</c:v>
                </c:pt>
                <c:pt idx="11">
                  <c:v>5453</c:v>
                </c:pt>
                <c:pt idx="14">
                  <c:v>5099</c:v>
                </c:pt>
              </c:numCache>
            </c:numRef>
          </c:val>
          <c:extLst>
            <c:ext xmlns:c16="http://schemas.microsoft.com/office/drawing/2014/chart" uri="{C3380CC4-5D6E-409C-BE32-E72D297353CC}">
              <c16:uniqueId val="{00000000-8D70-49E5-884D-80A27DAD4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582</c:v>
                </c:pt>
                <c:pt idx="5">
                  <c:v>497</c:v>
                </c:pt>
                <c:pt idx="8">
                  <c:v>415</c:v>
                </c:pt>
                <c:pt idx="11">
                  <c:v>366</c:v>
                </c:pt>
                <c:pt idx="14">
                  <c:v>323</c:v>
                </c:pt>
              </c:numCache>
            </c:numRef>
          </c:val>
          <c:extLst>
            <c:ext xmlns:c16="http://schemas.microsoft.com/office/drawing/2014/chart" uri="{C3380CC4-5D6E-409C-BE32-E72D297353CC}">
              <c16:uniqueId val="{00000001-8D70-49E5-884D-80A27DAD4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1247</c:v>
                </c:pt>
                <c:pt idx="5">
                  <c:v>1129</c:v>
                </c:pt>
                <c:pt idx="8">
                  <c:v>1047</c:v>
                </c:pt>
                <c:pt idx="11">
                  <c:v>1024</c:v>
                </c:pt>
                <c:pt idx="14">
                  <c:v>1022</c:v>
                </c:pt>
              </c:numCache>
            </c:numRef>
          </c:val>
          <c:extLst>
            <c:ext xmlns:c16="http://schemas.microsoft.com/office/drawing/2014/chart" uri="{C3380CC4-5D6E-409C-BE32-E72D297353CC}">
              <c16:uniqueId val="{00000002-8D70-49E5-884D-80A27DAD4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70-49E5-884D-80A27DAD4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70-49E5-884D-80A27DAD4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70-49E5-884D-80A27DAD4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400</c:v>
                </c:pt>
                <c:pt idx="3">
                  <c:v>259</c:v>
                </c:pt>
                <c:pt idx="6">
                  <c:v>202</c:v>
                </c:pt>
                <c:pt idx="9">
                  <c:v>220</c:v>
                </c:pt>
                <c:pt idx="12">
                  <c:v>240</c:v>
                </c:pt>
              </c:numCache>
            </c:numRef>
          </c:val>
          <c:extLst>
            <c:ext xmlns:c16="http://schemas.microsoft.com/office/drawing/2014/chart" uri="{C3380CC4-5D6E-409C-BE32-E72D297353CC}">
              <c16:uniqueId val="{00000006-8D70-49E5-884D-80A27DAD4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578</c:v>
                </c:pt>
                <c:pt idx="3">
                  <c:v>509</c:v>
                </c:pt>
                <c:pt idx="6">
                  <c:v>479</c:v>
                </c:pt>
                <c:pt idx="9">
                  <c:v>457</c:v>
                </c:pt>
                <c:pt idx="12">
                  <c:v>429</c:v>
                </c:pt>
              </c:numCache>
            </c:numRef>
          </c:val>
          <c:extLst>
            <c:ext xmlns:c16="http://schemas.microsoft.com/office/drawing/2014/chart" uri="{C3380CC4-5D6E-409C-BE32-E72D297353CC}">
              <c16:uniqueId val="{00000007-8D70-49E5-884D-80A27DAD4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3022</c:v>
                </c:pt>
                <c:pt idx="3">
                  <c:v>2809</c:v>
                </c:pt>
                <c:pt idx="6">
                  <c:v>2632</c:v>
                </c:pt>
                <c:pt idx="9">
                  <c:v>2367</c:v>
                </c:pt>
                <c:pt idx="12">
                  <c:v>2151</c:v>
                </c:pt>
              </c:numCache>
            </c:numRef>
          </c:val>
          <c:extLst>
            <c:ext xmlns:c16="http://schemas.microsoft.com/office/drawing/2014/chart" uri="{C3380CC4-5D6E-409C-BE32-E72D297353CC}">
              <c16:uniqueId val="{00000008-8D70-49E5-884D-80A27DAD4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9-8D70-49E5-884D-80A27DAD4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5667</c:v>
                </c:pt>
                <c:pt idx="3">
                  <c:v>5667</c:v>
                </c:pt>
                <c:pt idx="6">
                  <c:v>5406</c:v>
                </c:pt>
                <c:pt idx="9">
                  <c:v>5088</c:v>
                </c:pt>
                <c:pt idx="12">
                  <c:v>4887</c:v>
                </c:pt>
              </c:numCache>
            </c:numRef>
          </c:val>
          <c:extLst>
            <c:ext xmlns:c16="http://schemas.microsoft.com/office/drawing/2014/chart" uri="{C3380CC4-5D6E-409C-BE32-E72D297353CC}">
              <c16:uniqueId val="{0000000A-8D70-49E5-884D-80A27DAD4A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1493</c:v>
                </c:pt>
                <c:pt idx="2">
                  <c:v>#N/A</c:v>
                </c:pt>
                <c:pt idx="3">
                  <c:v>#N/A</c:v>
                </c:pt>
                <c:pt idx="4">
                  <c:v>1814</c:v>
                </c:pt>
                <c:pt idx="5">
                  <c:v>#N/A</c:v>
                </c:pt>
                <c:pt idx="6">
                  <c:v>#N/A</c:v>
                </c:pt>
                <c:pt idx="7">
                  <c:v>1482</c:v>
                </c:pt>
                <c:pt idx="8">
                  <c:v>#N/A</c:v>
                </c:pt>
                <c:pt idx="9">
                  <c:v>#N/A</c:v>
                </c:pt>
                <c:pt idx="10">
                  <c:v>1289</c:v>
                </c:pt>
                <c:pt idx="11">
                  <c:v>#N/A</c:v>
                </c:pt>
                <c:pt idx="12">
                  <c:v>#N/A</c:v>
                </c:pt>
                <c:pt idx="13">
                  <c:v>1263</c:v>
                </c:pt>
                <c:pt idx="14">
                  <c:v>#N/A</c:v>
                </c:pt>
              </c:numCache>
            </c:numRef>
          </c:val>
          <c:smooth val="0"/>
          <c:extLst>
            <c:ext xmlns:c16="http://schemas.microsoft.com/office/drawing/2014/chart" uri="{C3380CC4-5D6E-409C-BE32-E72D297353CC}">
              <c16:uniqueId val="{0000000B-8D70-49E5-884D-80A27DAD4A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c:v>
                </c:pt>
                <c:pt idx="1">
                  <c:v>337</c:v>
                </c:pt>
                <c:pt idx="2">
                  <c:v>322</c:v>
                </c:pt>
              </c:numCache>
            </c:numRef>
          </c:val>
          <c:extLst>
            <c:ext xmlns:c16="http://schemas.microsoft.com/office/drawing/2014/chart" uri="{C3380CC4-5D6E-409C-BE32-E72D297353CC}">
              <c16:uniqueId val="{00000000-349E-4AFB-95A7-40E6999A38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349E-4AFB-95A7-40E6999A38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c:v>
                </c:pt>
                <c:pt idx="1">
                  <c:v>408</c:v>
                </c:pt>
                <c:pt idx="2">
                  <c:v>426</c:v>
                </c:pt>
              </c:numCache>
            </c:numRef>
          </c:val>
          <c:extLst>
            <c:ext xmlns:c16="http://schemas.microsoft.com/office/drawing/2014/chart" uri="{C3380CC4-5D6E-409C-BE32-E72D297353CC}">
              <c16:uniqueId val="{00000002-349E-4AFB-95A7-40E6999A38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{23AB9DFC-124D-4FEB-94FB-6D23E9ED8F26}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46C-4212-848A-A39FF54E4C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{90094E3A-568C-447D-9422-59F06800B10F}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6C-4212-848A-A39FF54E4C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{784482F7-2848-4AD4-87AB-1880B50968DD}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6C-4212-848A-A39FF54E4C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{A258970E-39DC-41A5-A6A0-243199084C75}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6C-4212-848A-A39FF54E4C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{741406C0-121A-474D-B41D-66E4B6B7FBAA}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6C-4212-848A-A39FF54E4C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{4AF2BDDF-EE2E-49EA-98D2-31E5982BB535}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46C-4212-848A-A39FF54E4C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{BDFE0281-3EC4-4B21-8B75-243D73D05686}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46C-4212-848A-A39FF54E4C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{A7A8C54E-578D-4D44-A1BF-B5425E59D99C}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46C-4212-848A-A39FF54E4C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{61FE2511-77F3-4C96-B490-89364175FB98}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46C-4212-848A-A39FF54E4C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59.5</c:v>
                </c:pt>
                <c:pt idx="32">
                  <c:v>61.2</c:v>
                </c:pt>
              </c:numCache>
            </c:numRef>
          </c:xVal>
          <c:yVal>
            <c:numRef>
              <c:f>公会計指標分析・財政指標組合せ分析表!$BP$51:$DC$51</c:f>
              <c:numCache>
                <c:formatCode>#,##0.0;"▲ "#,##0.0</c:formatCode>
                <c:ptCount val="40"/>
                <c:pt idx="16">
                  <c:v>64.099999999999994</c:v>
                </c:pt>
                <c:pt idx="24">
                  <c:v>56.4</c:v>
                </c:pt>
                <c:pt idx="32">
                  <c:v>52.2</c:v>
                </c:pt>
              </c:numCache>
            </c:numRef>
          </c:yVal>
          <c:smooth val="0"/>
          <c:extLst>
            <c:ext xmlns:c16="http://schemas.microsoft.com/office/drawing/2014/chart" uri="{C3380CC4-5D6E-409C-BE32-E72D297353CC}">
              <c16:uniqueId val="{00000009-146C-4212-848A-A39FF54E4C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{8964B5B8-0CDB-4B77-BDDC-D321EB6AE4B4}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46C-4212-848A-A39FF54E4C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{7A4776A7-5B26-42E4-9318-212F3FB80B7C}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6C-4212-848A-A39FF54E4C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{9DDB39AC-7537-4F50-A818-51F9097BADD4}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6C-4212-848A-A39FF54E4C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{1664988B-EF56-47C8-B08F-1DF1710E3006}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6C-4212-848A-A39FF54E4C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{25B52BE0-064B-4D0F-9504-ACB6E7CFD314}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6C-4212-848A-A39FF54E4C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{6FE56B36-F676-4875-A219-91185E0B54C6}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46C-4212-848A-A39FF54E4C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{2BACB977-206E-454F-A7E4-E98EA0A76646}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46C-4212-848A-A39FF54E4C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{1190BD51-970F-4D35-B74C-8652425E55F2}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46C-4212-848A-A39FF54E4C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{8A8FC625-E45C-4D3D-853F-7662F4C1D61E}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46C-4212-848A-A39FF54E4C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62.9</c:v>
                </c:pt>
                <c:pt idx="32">
                  <c:v>64.2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46C-4212-848A-A39FF54E4C7A}"/>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{9C4FA998-BD9F-428E-B166-BCC32CEB05A0}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213-4109-9D65-F49EF6AE7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{47F4A64F-3196-4380-8684-BE9C1BE44108}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3-4109-9D65-F49EF6AE7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{B33F0E6B-525F-40BE-AB8A-9741868E65B3}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3-4109-9D65-F49EF6AE7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{7BDB5A7D-AA04-4999-8089-C40A8DB566D8}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3-4109-9D65-F49EF6AE7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{D50B9C5A-085F-4A97-9D43-BA9B334774EA}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3-4109-9D65-F49EF6AE72C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{FE97AB6F-F449-43B5-A57F-40E8652725BC}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213-4109-9D65-F49EF6AE72C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{063CC101-9360-42F4-B298-D92C102D9648}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213-4109-9D65-F49EF6AE72C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{90662B17-D436-4242-AE56-43F16D6016A2}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213-4109-9D65-F49EF6AE72C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{7305D1A0-D2BE-4E50-BD51-DF6554A65C9B}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213-4109-9D65-F49EF6AE7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13.3</c:v>
                </c:pt>
                <c:pt idx="16">
                  <c:v>14.1</c:v>
                </c:pt>
                <c:pt idx="24">
                  <c:v>12.8</c:v>
                </c:pt>
                <c:pt idx="32">
                  <c:v>11.5</c:v>
                </c:pt>
              </c:numCache>
            </c:numRef>
          </c:xVal>
          <c:yVal>
            <c:numRef>
              <c:f>公会計指標分析・財政指標組合せ分析表!$BP$73:$DC$73</c:f>
              <c:numCache>
                <c:formatCode>#,##0.0;"▲ "#,##0.0</c:formatCode>
                <c:ptCount val="40"/>
                <c:pt idx="0">
                  <c:v>62.8</c:v>
                </c:pt>
                <c:pt idx="8">
                  <c:v>77</c:v>
                </c:pt>
                <c:pt idx="16">
                  <c:v>64.099999999999994</c:v>
                </c:pt>
                <c:pt idx="24">
                  <c:v>56.4</c:v>
                </c:pt>
                <c:pt idx="32">
                  <c:v>52.2</c:v>
                </c:pt>
              </c:numCache>
            </c:numRef>
          </c:yVal>
          <c:smooth val="0"/>
          <c:extLst>
            <c:ext xmlns:c16="http://schemas.microsoft.com/office/drawing/2014/chart" uri="{C3380CC4-5D6E-409C-BE32-E72D297353CC}">
              <c16:uniqueId val="{00000009-0213-4109-9D65-F49EF6AE72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45177657394401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{54393656-E5BF-423E-B3BA-377847217290}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213-4109-9D65-F49EF6AE72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{5D3AD065-8984-474C-A2BC-64229245A892}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3-4109-9D65-F49EF6AE7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{275CBBC8-CB2C-48B2-9DDF-86AA899EA7A1}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3-4109-9D65-F49EF6AE7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{72A75069-4EC9-4373-B4C7-735189424AA5}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3-4109-9D65-F49EF6AE7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{38174363-2180-4697-A25F-CB4BB0A7E381}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3-4109-9D65-F49EF6AE72C8}"/>
                </c:ext>
              </c:extLst>
            </c:dLbl>
            <c:dLbl>
              <c:idx val="8"/>
              <c:layout>
                <c:manualLayout>
                  <c:x val="-2.2944206664277378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{F45DD693-10CE-4974-AC5E-77874C9426D8}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213-4109-9D65-F49EF6AE72C8}"/>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{E4985E37-9D90-4A9F-B079-33B035EE61BB}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213-4109-9D65-F49EF6AE72C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{AA4DB9DB-BC3F-4DC5-8F88-CFA2C1914C77}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213-4109-9D65-F49EF6AE72C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{4327CA16-1F2F-48DE-A547-D0025551606F}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213-4109-9D65-F49EF6AE7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13-4109-9D65-F49EF6AE72C8}"/>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広域行政推進による、広域連合、一部事務組合への負担金、他会計への繰出金、公債費が高い水準にあることから類似団体の平均を上回っている。</a:t>
          </a:r>
          <a:endParaRPr lang="ja-JP" altLang="ja-JP" sz="1400">
            <a:effectLst/>
          </a:endParaRPr>
        </a:p>
        <a:p>
          <a:r>
            <a:rPr kumimoji="1" lang="ja-JP" altLang="ja-JP" sz="1100">
              <a:solidFill>
                <a:schemeClr val="dk1"/>
              </a:solidFill>
              <a:effectLst/>
              <a:latin typeface="+mn-lt"/>
              <a:ea typeface="+mn-ea"/>
              <a:cs typeface="+mn-cs"/>
            </a:rPr>
            <a:t>　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155194</xdr:rowOff>
    </xdr:to>
    <xdr:cxnSp macro="">
      <xdr:nvCxnSpPr>
        <xdr:cNvPr id="131" name="直線コネクタ 130"/>
        <xdr:cNvCxnSpPr/>
      </xdr:nvCxnSpPr>
      <xdr:spPr>
        <a:xfrm flipV="1">
          <a:off x="4114800" y="110797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60960</xdr:rowOff>
    </xdr:to>
    <xdr:cxnSp macro="">
      <xdr:nvCxnSpPr>
        <xdr:cNvPr id="134" name="直線コネクタ 133"/>
        <xdr:cNvCxnSpPr/>
      </xdr:nvCxnSpPr>
      <xdr:spPr>
        <a:xfrm flipV="1">
          <a:off x="3225800" y="1112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60960</xdr:rowOff>
    </xdr:to>
    <xdr:cxnSp macro="">
      <xdr:nvCxnSpPr>
        <xdr:cNvPr id="137" name="直線コネクタ 136"/>
        <xdr:cNvCxnSpPr/>
      </xdr:nvCxnSpPr>
      <xdr:spPr>
        <a:xfrm>
          <a:off x="2336800" y="110942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121412</xdr:rowOff>
    </xdr:to>
    <xdr:cxnSp macro="">
      <xdr:nvCxnSpPr>
        <xdr:cNvPr id="140" name="直線コネクタ 139"/>
        <xdr:cNvCxnSpPr/>
      </xdr:nvCxnSpPr>
      <xdr:spPr>
        <a:xfrm>
          <a:off x="1447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0" name="楕円 149"/>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1"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２つの福祉施設を民間に移管し企業会計は閉鎖したが、福祉施設の職員は町からの派遣</a:t>
          </a:r>
          <a:r>
            <a:rPr kumimoji="1" lang="ja-JP" altLang="en-US" sz="1100">
              <a:solidFill>
                <a:schemeClr val="dk1"/>
              </a:solidFill>
              <a:effectLst/>
              <a:latin typeface="+mn-lt"/>
              <a:ea typeface="+mn-ea"/>
              <a:cs typeface="+mn-cs"/>
            </a:rPr>
            <a:t>、一般会計に異動</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なっていた。Ｈ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の３年間で派遣期間が終了したため、人件費は大きく減少したが、公共施設の維持管理費用、除雪費用などが増加したため、類似団体平均に比べ高くなっている。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、事務事業の効率化、見直し等を行い引き続き経費の削減に努める。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120855</xdr:rowOff>
    </xdr:from>
    <xdr:to>
      <xdr:col>23</xdr:col>
      <xdr:colOff>133350</xdr:colOff>
      <xdr:row>84</xdr:row>
      <xdr:rowOff>122362</xdr:rowOff>
    </xdr:to>
    <xdr:cxnSp macro="">
      <xdr:nvCxnSpPr>
        <xdr:cNvPr id="196" name="直線コネクタ 195"/>
        <xdr:cNvCxnSpPr/>
      </xdr:nvCxnSpPr>
      <xdr:spPr>
        <a:xfrm>
          <a:off x="4114800" y="14522655"/>
          <a:ext cx="8382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98476</xdr:rowOff>
    </xdr:from>
    <xdr:to>
      <xdr:col>19</xdr:col>
      <xdr:colOff>133350</xdr:colOff>
      <xdr:row>84</xdr:row>
      <xdr:rowOff>120855</xdr:rowOff>
    </xdr:to>
    <xdr:cxnSp macro="">
      <xdr:nvCxnSpPr>
        <xdr:cNvPr id="199" name="直線コネクタ 198"/>
        <xdr:cNvCxnSpPr/>
      </xdr:nvCxnSpPr>
      <xdr:spPr>
        <a:xfrm>
          <a:off x="3225800" y="14500276"/>
          <a:ext cx="889000" cy="2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98476</xdr:rowOff>
    </xdr:from>
    <xdr:to>
      <xdr:col>15</xdr:col>
      <xdr:colOff>82550</xdr:colOff>
      <xdr:row>84</xdr:row>
      <xdr:rowOff>145904</xdr:rowOff>
    </xdr:to>
    <xdr:cxnSp macro="">
      <xdr:nvCxnSpPr>
        <xdr:cNvPr id="202" name="直線コネクタ 201"/>
        <xdr:cNvCxnSpPr/>
      </xdr:nvCxnSpPr>
      <xdr:spPr>
        <a:xfrm flipV="1">
          <a:off x="2336800" y="14500276"/>
          <a:ext cx="8890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29060</xdr:rowOff>
    </xdr:from>
    <xdr:to>
      <xdr:col>11</xdr:col>
      <xdr:colOff>31750</xdr:colOff>
      <xdr:row>84</xdr:row>
      <xdr:rowOff>145904</xdr:rowOff>
    </xdr:to>
    <xdr:cxnSp macro="">
      <xdr:nvCxnSpPr>
        <xdr:cNvPr id="205" name="直線コネクタ 204"/>
        <xdr:cNvCxnSpPr/>
      </xdr:nvCxnSpPr>
      <xdr:spPr>
        <a:xfrm>
          <a:off x="1447800" y="14259410"/>
          <a:ext cx="889000" cy="2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71562</xdr:rowOff>
    </xdr:from>
    <xdr:to>
      <xdr:col>23</xdr:col>
      <xdr:colOff>184150</xdr:colOff>
      <xdr:row>85</xdr:row>
      <xdr:rowOff>1712</xdr:rowOff>
    </xdr:to>
    <xdr:sp macro="" textlink="">
      <xdr:nvSpPr>
        <xdr:cNvPr id="215" name="楕円 214"/>
        <xdr:cNvSpPr/>
      </xdr:nvSpPr>
      <xdr:spPr>
        <a:xfrm>
          <a:off x="4902200" y="144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43639</xdr:rowOff>
    </xdr:from>
    <xdr:ext cx="762000" cy="259045"/>
    <xdr:sp macro="" textlink="">
      <xdr:nvSpPr>
        <xdr:cNvPr id="216" name="人件費・物件費等の状況該当値テキスト"/>
        <xdr:cNvSpPr txBox="1"/>
      </xdr:nvSpPr>
      <xdr:spPr>
        <a:xfrm>
          <a:off x="5041900" y="144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70055</xdr:rowOff>
    </xdr:from>
    <xdr:to>
      <xdr:col>19</xdr:col>
      <xdr:colOff>184150</xdr:colOff>
      <xdr:row>85</xdr:row>
      <xdr:rowOff>205</xdr:rowOff>
    </xdr:to>
    <xdr:sp macro="" textlink="">
      <xdr:nvSpPr>
        <xdr:cNvPr id="217" name="楕円 216"/>
        <xdr:cNvSpPr/>
      </xdr:nvSpPr>
      <xdr:spPr>
        <a:xfrm>
          <a:off x="4064000" y="144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156432</xdr:rowOff>
    </xdr:from>
    <xdr:ext cx="736600" cy="259045"/>
    <xdr:sp macro="" textlink="">
      <xdr:nvSpPr>
        <xdr:cNvPr id="218" name="テキスト ボックス 217"/>
        <xdr:cNvSpPr txBox="1"/>
      </xdr:nvSpPr>
      <xdr:spPr>
        <a:xfrm>
          <a:off x="3733800" y="1455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47676</xdr:rowOff>
    </xdr:from>
    <xdr:to>
      <xdr:col>15</xdr:col>
      <xdr:colOff>133350</xdr:colOff>
      <xdr:row>84</xdr:row>
      <xdr:rowOff>149276</xdr:rowOff>
    </xdr:to>
    <xdr:sp macro="" textlink="">
      <xdr:nvSpPr>
        <xdr:cNvPr id="219" name="楕円 218"/>
        <xdr:cNvSpPr/>
      </xdr:nvSpPr>
      <xdr:spPr>
        <a:xfrm>
          <a:off x="3175000" y="144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134053</xdr:rowOff>
    </xdr:from>
    <xdr:ext cx="762000" cy="259045"/>
    <xdr:sp macro="" textlink="">
      <xdr:nvSpPr>
        <xdr:cNvPr id="220" name="テキスト ボックス 219"/>
        <xdr:cNvSpPr txBox="1"/>
      </xdr:nvSpPr>
      <xdr:spPr>
        <a:xfrm>
          <a:off x="2844800" y="1453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95104</xdr:rowOff>
    </xdr:from>
    <xdr:to>
      <xdr:col>11</xdr:col>
      <xdr:colOff>82550</xdr:colOff>
      <xdr:row>85</xdr:row>
      <xdr:rowOff>25254</xdr:rowOff>
    </xdr:to>
    <xdr:sp macro="" textlink="">
      <xdr:nvSpPr>
        <xdr:cNvPr id="221" name="楕円 220"/>
        <xdr:cNvSpPr/>
      </xdr:nvSpPr>
      <xdr:spPr>
        <a:xfrm>
          <a:off x="2286000" y="144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10031</xdr:rowOff>
    </xdr:from>
    <xdr:ext cx="762000" cy="259045"/>
    <xdr:sp macro="" textlink="">
      <xdr:nvSpPr>
        <xdr:cNvPr id="222" name="テキスト ボックス 221"/>
        <xdr:cNvSpPr txBox="1"/>
      </xdr:nvSpPr>
      <xdr:spPr>
        <a:xfrm>
          <a:off x="1955800" y="145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149710</xdr:rowOff>
    </xdr:from>
    <xdr:to>
      <xdr:col>7</xdr:col>
      <xdr:colOff>31750</xdr:colOff>
      <xdr:row>83</xdr:row>
      <xdr:rowOff>79860</xdr:rowOff>
    </xdr:to>
    <xdr:sp macro="" textlink="">
      <xdr:nvSpPr>
        <xdr:cNvPr id="223" name="楕円 222"/>
        <xdr:cNvSpPr/>
      </xdr:nvSpPr>
      <xdr:spPr>
        <a:xfrm>
          <a:off x="1397000" y="142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64637</xdr:rowOff>
    </xdr:from>
    <xdr:ext cx="762000" cy="259045"/>
    <xdr:sp macro="" textlink="">
      <xdr:nvSpPr>
        <xdr:cNvPr id="224" name="テキスト ボックス 223"/>
        <xdr:cNvSpPr txBox="1"/>
      </xdr:nvSpPr>
      <xdr:spPr>
        <a:xfrm>
          <a:off x="1066800" y="1429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）の実施により類似団体平均を下回っている状況だったが、現在はほぼ平均値で推移している。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86</xdr:row>
      <xdr:rowOff>55638</xdr:rowOff>
    </xdr:to>
    <xdr:cxnSp macro="">
      <xdr:nvCxnSpPr>
        <xdr:cNvPr id="260" name="直線コネクタ 259"/>
        <xdr:cNvCxnSpPr/>
      </xdr:nvCxnSpPr>
      <xdr:spPr>
        <a:xfrm flipV="1">
          <a:off x="16179800" y="14616491"/>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86</xdr:row>
      <xdr:rowOff>55638</xdr:rowOff>
    </xdr:to>
    <xdr:cxnSp macro="">
      <xdr:nvCxnSpPr>
        <xdr:cNvPr id="263" name="直線コネクタ 262"/>
        <xdr:cNvCxnSpPr/>
      </xdr:nvCxnSpPr>
      <xdr:spPr>
        <a:xfrm>
          <a:off x="15290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158145</xdr:rowOff>
    </xdr:to>
    <xdr:cxnSp macro="">
      <xdr:nvCxnSpPr>
        <xdr:cNvPr id="266" name="直線コネクタ 265"/>
        <xdr:cNvCxnSpPr/>
      </xdr:nvCxnSpPr>
      <xdr:spPr>
        <a:xfrm flipV="1">
          <a:off x="14401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85</xdr:row>
      <xdr:rowOff>158145</xdr:rowOff>
    </xdr:to>
    <xdr:cxnSp macro="">
      <xdr:nvCxnSpPr>
        <xdr:cNvPr id="269" name="直線コネクタ 268"/>
        <xdr:cNvCxnSpPr/>
      </xdr:nvCxnSpPr>
      <xdr:spPr>
        <a:xfrm>
          <a:off x="13512800" y="14375191"/>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9" name="楕円 278"/>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0"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3" name="楕円 282"/>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84" name="テキスト ボックス 283"/>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7" name="楕円 286"/>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8" name="テキスト ボックス 287"/>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a:t>
          </a:r>
          <a:r>
            <a:rPr kumimoji="1" lang="ja-JP" altLang="en-US" sz="1100">
              <a:solidFill>
                <a:schemeClr val="dk1"/>
              </a:solidFill>
              <a:effectLst/>
              <a:latin typeface="+mn-lt"/>
              <a:ea typeface="+mn-ea"/>
              <a:cs typeface="+mn-cs"/>
            </a:rPr>
            <a:t>たことにより、閉鎖した</a:t>
          </a:r>
          <a:r>
            <a:rPr kumimoji="1" lang="ja-JP" altLang="ja-JP" sz="1100">
              <a:solidFill>
                <a:schemeClr val="dk1"/>
              </a:solidFill>
              <a:effectLst/>
              <a:latin typeface="+mn-lt"/>
              <a:ea typeface="+mn-ea"/>
              <a:cs typeface="+mn-cs"/>
            </a:rPr>
            <a:t>企業会計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に職員が異動したため、近年においても新規採用は行っていない。</a:t>
          </a:r>
          <a:endParaRPr lang="ja-JP" altLang="ja-JP">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99346</xdr:rowOff>
    </xdr:from>
    <xdr:to>
      <xdr:col>81</xdr:col>
      <xdr:colOff>44450</xdr:colOff>
      <xdr:row>62</xdr:row>
      <xdr:rowOff>134334</xdr:rowOff>
    </xdr:to>
    <xdr:cxnSp macro="">
      <xdr:nvCxnSpPr>
        <xdr:cNvPr id="319" name="直線コネクタ 318"/>
        <xdr:cNvCxnSpPr/>
      </xdr:nvCxnSpPr>
      <xdr:spPr>
        <a:xfrm flipV="1">
          <a:off x="16179800" y="10729246"/>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134334</xdr:rowOff>
    </xdr:from>
    <xdr:to>
      <xdr:col>77</xdr:col>
      <xdr:colOff>44450</xdr:colOff>
      <xdr:row>64</xdr:row>
      <xdr:rowOff>25495</xdr:rowOff>
    </xdr:to>
    <xdr:cxnSp macro="">
      <xdr:nvCxnSpPr>
        <xdr:cNvPr id="322" name="直線コネクタ 321"/>
        <xdr:cNvCxnSpPr/>
      </xdr:nvCxnSpPr>
      <xdr:spPr>
        <a:xfrm flipV="1">
          <a:off x="15290800" y="10764234"/>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25495</xdr:rowOff>
    </xdr:from>
    <xdr:to>
      <xdr:col>72</xdr:col>
      <xdr:colOff>203200</xdr:colOff>
      <xdr:row>64</xdr:row>
      <xdr:rowOff>45403</xdr:rowOff>
    </xdr:to>
    <xdr:cxnSp macro="">
      <xdr:nvCxnSpPr>
        <xdr:cNvPr id="325" name="直線コネクタ 324"/>
        <xdr:cNvCxnSpPr/>
      </xdr:nvCxnSpPr>
      <xdr:spPr>
        <a:xfrm flipV="1">
          <a:off x="14401800" y="1099829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45403</xdr:rowOff>
    </xdr:from>
    <xdr:to>
      <xdr:col>68</xdr:col>
      <xdr:colOff>152400</xdr:colOff>
      <xdr:row>64</xdr:row>
      <xdr:rowOff>79184</xdr:rowOff>
    </xdr:to>
    <xdr:cxnSp macro="">
      <xdr:nvCxnSpPr>
        <xdr:cNvPr id="328" name="直線コネクタ 327"/>
        <xdr:cNvCxnSpPr/>
      </xdr:nvCxnSpPr>
      <xdr:spPr>
        <a:xfrm flipV="1">
          <a:off x="13512800" y="1101820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48546</xdr:rowOff>
    </xdr:from>
    <xdr:to>
      <xdr:col>81</xdr:col>
      <xdr:colOff>95250</xdr:colOff>
      <xdr:row>62</xdr:row>
      <xdr:rowOff>150146</xdr:rowOff>
    </xdr:to>
    <xdr:sp macro="" textlink="">
      <xdr:nvSpPr>
        <xdr:cNvPr id="338" name="楕円 337"/>
        <xdr:cNvSpPr/>
      </xdr:nvSpPr>
      <xdr:spPr>
        <a:xfrm>
          <a:off x="169672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20623</xdr:rowOff>
    </xdr:from>
    <xdr:ext cx="762000" cy="259045"/>
    <xdr:sp macro="" textlink="">
      <xdr:nvSpPr>
        <xdr:cNvPr id="339" name="定員管理の状況該当値テキスト"/>
        <xdr:cNvSpPr txBox="1"/>
      </xdr:nvSpPr>
      <xdr:spPr>
        <a:xfrm>
          <a:off x="17106900" y="1065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83534</xdr:rowOff>
    </xdr:from>
    <xdr:to>
      <xdr:col>77</xdr:col>
      <xdr:colOff>95250</xdr:colOff>
      <xdr:row>63</xdr:row>
      <xdr:rowOff>13684</xdr:rowOff>
    </xdr:to>
    <xdr:sp macro="" textlink="">
      <xdr:nvSpPr>
        <xdr:cNvPr id="340" name="楕円 339"/>
        <xdr:cNvSpPr/>
      </xdr:nvSpPr>
      <xdr:spPr>
        <a:xfrm>
          <a:off x="161290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169911</xdr:rowOff>
    </xdr:from>
    <xdr:ext cx="736600" cy="259045"/>
    <xdr:sp macro="" textlink="">
      <xdr:nvSpPr>
        <xdr:cNvPr id="341" name="テキスト ボックス 340"/>
        <xdr:cNvSpPr txBox="1"/>
      </xdr:nvSpPr>
      <xdr:spPr>
        <a:xfrm>
          <a:off x="15798800" y="1079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146145</xdr:rowOff>
    </xdr:from>
    <xdr:to>
      <xdr:col>73</xdr:col>
      <xdr:colOff>44450</xdr:colOff>
      <xdr:row>64</xdr:row>
      <xdr:rowOff>76295</xdr:rowOff>
    </xdr:to>
    <xdr:sp macro="" textlink="">
      <xdr:nvSpPr>
        <xdr:cNvPr id="342" name="楕円 341"/>
        <xdr:cNvSpPr/>
      </xdr:nvSpPr>
      <xdr:spPr>
        <a:xfrm>
          <a:off x="15240000" y="109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61072</xdr:rowOff>
    </xdr:from>
    <xdr:ext cx="762000" cy="259045"/>
    <xdr:sp macro="" textlink="">
      <xdr:nvSpPr>
        <xdr:cNvPr id="343" name="テキスト ボックス 342"/>
        <xdr:cNvSpPr txBox="1"/>
      </xdr:nvSpPr>
      <xdr:spPr>
        <a:xfrm>
          <a:off x="14909800" y="1103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166053</xdr:rowOff>
    </xdr:from>
    <xdr:to>
      <xdr:col>68</xdr:col>
      <xdr:colOff>203200</xdr:colOff>
      <xdr:row>64</xdr:row>
      <xdr:rowOff>96203</xdr:rowOff>
    </xdr:to>
    <xdr:sp macro="" textlink="">
      <xdr:nvSpPr>
        <xdr:cNvPr id="344" name="楕円 343"/>
        <xdr:cNvSpPr/>
      </xdr:nvSpPr>
      <xdr:spPr>
        <a:xfrm>
          <a:off x="14351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80980</xdr:rowOff>
    </xdr:from>
    <xdr:ext cx="762000" cy="259045"/>
    <xdr:sp macro="" textlink="">
      <xdr:nvSpPr>
        <xdr:cNvPr id="345" name="テキスト ボックス 344"/>
        <xdr:cNvSpPr txBox="1"/>
      </xdr:nvSpPr>
      <xdr:spPr>
        <a:xfrm>
          <a:off x="14020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28384</xdr:rowOff>
    </xdr:from>
    <xdr:to>
      <xdr:col>64</xdr:col>
      <xdr:colOff>152400</xdr:colOff>
      <xdr:row>64</xdr:row>
      <xdr:rowOff>129984</xdr:rowOff>
    </xdr:to>
    <xdr:sp macro="" textlink="">
      <xdr:nvSpPr>
        <xdr:cNvPr id="346" name="楕円 345"/>
        <xdr:cNvSpPr/>
      </xdr:nvSpPr>
      <xdr:spPr>
        <a:xfrm>
          <a:off x="13462000" y="110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114761</xdr:rowOff>
    </xdr:from>
    <xdr:ext cx="762000" cy="259045"/>
    <xdr:sp macro="" textlink="">
      <xdr:nvSpPr>
        <xdr:cNvPr id="347" name="テキスト ボックス 346"/>
        <xdr:cNvSpPr txBox="1"/>
      </xdr:nvSpPr>
      <xdr:spPr>
        <a:xfrm>
          <a:off x="13131800" y="110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これまでの社会資本整備によって、地方債の償還が多額となっているのが類似団体平均を上回っている要因であるが、計画的な事業実施により、ほぼ同率で推移している。</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、役場庁舎整備等の大規模な事業も控えているため、</a:t>
          </a:r>
          <a:r>
            <a:rPr kumimoji="1" lang="ja-JP" altLang="ja-JP" sz="1100">
              <a:solidFill>
                <a:schemeClr val="dk1"/>
              </a:solidFill>
              <a:effectLst/>
              <a:latin typeface="+mn-lt"/>
              <a:ea typeface="+mn-ea"/>
              <a:cs typeface="+mn-cs"/>
            </a:rPr>
            <a:t>事業の必要性・緊急性を勘案し、計画的な事業実施、新規地方債の発行抑制、有利な地方債の活用などにより、公債費の適正化に努める。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68580</xdr:rowOff>
    </xdr:to>
    <xdr:cxnSp macro="">
      <xdr:nvCxnSpPr>
        <xdr:cNvPr id="380" name="直線コネクタ 379"/>
        <xdr:cNvCxnSpPr/>
      </xdr:nvCxnSpPr>
      <xdr:spPr>
        <a:xfrm flipV="1">
          <a:off x="16179800" y="75078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45</xdr:row>
      <xdr:rowOff>1694</xdr:rowOff>
    </xdr:to>
    <xdr:cxnSp macro="">
      <xdr:nvCxnSpPr>
        <xdr:cNvPr id="383" name="直線コネクタ 382"/>
        <xdr:cNvCxnSpPr/>
      </xdr:nvCxnSpPr>
      <xdr:spPr>
        <a:xfrm flipV="1">
          <a:off x="15290800" y="76123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45</xdr:row>
      <xdr:rowOff>1694</xdr:rowOff>
    </xdr:to>
    <xdr:cxnSp macro="">
      <xdr:nvCxnSpPr>
        <xdr:cNvPr id="386" name="直線コネクタ 385"/>
        <xdr:cNvCxnSpPr/>
      </xdr:nvCxnSpPr>
      <xdr:spPr>
        <a:xfrm>
          <a:off x="14401800" y="76525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108796</xdr:rowOff>
    </xdr:to>
    <xdr:cxnSp macro="">
      <xdr:nvCxnSpPr>
        <xdr:cNvPr id="389" name="直線コネクタ 388"/>
        <xdr:cNvCxnSpPr/>
      </xdr:nvCxnSpPr>
      <xdr:spPr>
        <a:xfrm>
          <a:off x="13512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399" name="楕円 398"/>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0" name="公債費負担の状況該当値テキスト"/>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1" name="楕円 400"/>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2" name="テキスト ボックス 401"/>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122344</xdr:rowOff>
    </xdr:from>
    <xdr:to>
      <xdr:col>73</xdr:col>
      <xdr:colOff>44450</xdr:colOff>
      <xdr:row>45</xdr:row>
      <xdr:rowOff>52494</xdr:rowOff>
    </xdr:to>
    <xdr:sp macro="" textlink="">
      <xdr:nvSpPr>
        <xdr:cNvPr id="403" name="楕円 402"/>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37271</xdr:rowOff>
    </xdr:from>
    <xdr:ext cx="762000" cy="259045"/>
    <xdr:sp macro="" textlink="">
      <xdr:nvSpPr>
        <xdr:cNvPr id="404" name="テキスト ボックス 403"/>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5" name="楕円 404"/>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6" name="テキスト ボックス 405"/>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7" name="楕円 406"/>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8" name="テキスト ボックス 407"/>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類似団体平均を大きく上回っている状況にある。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地方債現在高や下水道事業などの公営企業に係る地方債に対する繰出金が多額である一方</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地方債の償還等に充当可能な基金、地方債現在高等に係る基準財政需要額算入見込額は減少している。</a:t>
          </a:r>
          <a:endParaRPr lang="ja-JP" altLang="ja-JP">
            <a:effectLst/>
          </a:endParaRPr>
        </a:p>
        <a:p>
          <a:r>
            <a:rPr kumimoji="1" lang="ja-JP" altLang="ja-JP" sz="1100">
              <a:solidFill>
                <a:schemeClr val="dk1"/>
              </a:solidFill>
              <a:effectLst/>
              <a:latin typeface="+mn-lt"/>
              <a:ea typeface="+mn-ea"/>
              <a:cs typeface="+mn-cs"/>
            </a:rPr>
            <a:t>　引き続き、新規地方債の発行抑制や、有利な地方債の活用、繰上償還の実施等により改善に努める。</a:t>
          </a:r>
          <a:endParaRPr lang="ja-JP" altLang="ja-JP">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47329</xdr:rowOff>
    </xdr:from>
    <xdr:to>
      <xdr:col>81</xdr:col>
      <xdr:colOff>44450</xdr:colOff>
      <xdr:row>16</xdr:row>
      <xdr:rowOff>81111</xdr:rowOff>
    </xdr:to>
    <xdr:cxnSp macro="">
      <xdr:nvCxnSpPr>
        <xdr:cNvPr id="442" name="直線コネクタ 441"/>
        <xdr:cNvCxnSpPr/>
      </xdr:nvCxnSpPr>
      <xdr:spPr>
        <a:xfrm flipV="1">
          <a:off x="16179800" y="279052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143044</xdr:rowOff>
    </xdr:to>
    <xdr:cxnSp macro="">
      <xdr:nvCxnSpPr>
        <xdr:cNvPr id="445" name="直線コネクタ 444"/>
        <xdr:cNvCxnSpPr/>
      </xdr:nvCxnSpPr>
      <xdr:spPr>
        <a:xfrm flipV="1">
          <a:off x="15290800" y="282431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143044</xdr:rowOff>
    </xdr:from>
    <xdr:to>
      <xdr:col>72</xdr:col>
      <xdr:colOff>203200</xdr:colOff>
      <xdr:row>17</xdr:row>
      <xdr:rowOff>75353</xdr:rowOff>
    </xdr:to>
    <xdr:cxnSp macro="">
      <xdr:nvCxnSpPr>
        <xdr:cNvPr id="448" name="直線コネクタ 447"/>
        <xdr:cNvCxnSpPr/>
      </xdr:nvCxnSpPr>
      <xdr:spPr>
        <a:xfrm flipV="1">
          <a:off x="14401800" y="288624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132588</xdr:rowOff>
    </xdr:from>
    <xdr:to>
      <xdr:col>68</xdr:col>
      <xdr:colOff>152400</xdr:colOff>
      <xdr:row>17</xdr:row>
      <xdr:rowOff>75353</xdr:rowOff>
    </xdr:to>
    <xdr:cxnSp macro="">
      <xdr:nvCxnSpPr>
        <xdr:cNvPr id="451" name="直線コネクタ 450"/>
        <xdr:cNvCxnSpPr/>
      </xdr:nvCxnSpPr>
      <xdr:spPr>
        <a:xfrm>
          <a:off x="13512800" y="2875788"/>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167979</xdr:rowOff>
    </xdr:from>
    <xdr:to>
      <xdr:col>81</xdr:col>
      <xdr:colOff>95250</xdr:colOff>
      <xdr:row>16</xdr:row>
      <xdr:rowOff>98129</xdr:rowOff>
    </xdr:to>
    <xdr:sp macro="" textlink="">
      <xdr:nvSpPr>
        <xdr:cNvPr id="461" name="楕円 460"/>
        <xdr:cNvSpPr/>
      </xdr:nvSpPr>
      <xdr:spPr>
        <a:xfrm>
          <a:off x="169672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140056</xdr:rowOff>
    </xdr:from>
    <xdr:ext cx="762000" cy="259045"/>
    <xdr:sp macro="" textlink="">
      <xdr:nvSpPr>
        <xdr:cNvPr id="462" name="将来負担の状況該当値テキスト"/>
        <xdr:cNvSpPr txBox="1"/>
      </xdr:nvSpPr>
      <xdr:spPr>
        <a:xfrm>
          <a:off x="17106900" y="271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30311</xdr:rowOff>
    </xdr:from>
    <xdr:to>
      <xdr:col>77</xdr:col>
      <xdr:colOff>95250</xdr:colOff>
      <xdr:row>16</xdr:row>
      <xdr:rowOff>131911</xdr:rowOff>
    </xdr:to>
    <xdr:sp macro="" textlink="">
      <xdr:nvSpPr>
        <xdr:cNvPr id="463" name="楕円 462"/>
        <xdr:cNvSpPr/>
      </xdr:nvSpPr>
      <xdr:spPr>
        <a:xfrm>
          <a:off x="16129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116688</xdr:rowOff>
    </xdr:from>
    <xdr:ext cx="736600" cy="259045"/>
    <xdr:sp macro="" textlink="">
      <xdr:nvSpPr>
        <xdr:cNvPr id="464" name="テキスト ボックス 463"/>
        <xdr:cNvSpPr txBox="1"/>
      </xdr:nvSpPr>
      <xdr:spPr>
        <a:xfrm>
          <a:off x="15798800" y="285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92244</xdr:rowOff>
    </xdr:from>
    <xdr:to>
      <xdr:col>73</xdr:col>
      <xdr:colOff>44450</xdr:colOff>
      <xdr:row>17</xdr:row>
      <xdr:rowOff>22394</xdr:rowOff>
    </xdr:to>
    <xdr:sp macro="" textlink="">
      <xdr:nvSpPr>
        <xdr:cNvPr id="465" name="楕円 464"/>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7171</xdr:rowOff>
    </xdr:from>
    <xdr:ext cx="762000" cy="259045"/>
    <xdr:sp macro="" textlink="">
      <xdr:nvSpPr>
        <xdr:cNvPr id="466" name="テキスト ボックス 465"/>
        <xdr:cNvSpPr txBox="1"/>
      </xdr:nvSpPr>
      <xdr:spPr>
        <a:xfrm>
          <a:off x="14909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67" name="楕円 466"/>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68" name="テキスト ボックス 467"/>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81788</xdr:rowOff>
    </xdr:from>
    <xdr:to>
      <xdr:col>64</xdr:col>
      <xdr:colOff>152400</xdr:colOff>
      <xdr:row>17</xdr:row>
      <xdr:rowOff>11938</xdr:rowOff>
    </xdr:to>
    <xdr:sp macro="" textlink="">
      <xdr:nvSpPr>
        <xdr:cNvPr id="469" name="楕円 468"/>
        <xdr:cNvSpPr/>
      </xdr:nvSpPr>
      <xdr:spPr>
        <a:xfrm>
          <a:off x="13462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168165</xdr:rowOff>
    </xdr:from>
    <xdr:ext cx="762000" cy="259045"/>
    <xdr:sp macro="" textlink="">
      <xdr:nvSpPr>
        <xdr:cNvPr id="470" name="テキスト ボックス 469"/>
        <xdr:cNvSpPr txBox="1"/>
      </xdr:nvSpPr>
      <xdr:spPr>
        <a:xfrm>
          <a:off x="13131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職員間のバランスや空洞化を勘案し新規職員を採用しているが、消防組合、介護保険業務等を一部事務組合等によって行っていることから、類似団体平均とほぼ同率の状況にある。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97282</xdr:rowOff>
    </xdr:to>
    <xdr:cxnSp macro="">
      <xdr:nvCxnSpPr>
        <xdr:cNvPr id="64" name="直線コネクタ 63"/>
        <xdr:cNvCxnSpPr/>
      </xdr:nvCxnSpPr>
      <xdr:spPr>
        <a:xfrm>
          <a:off x="3987800" y="63586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14986</xdr:rowOff>
    </xdr:to>
    <xdr:cxnSp macro="">
      <xdr:nvCxnSpPr>
        <xdr:cNvPr id="67" name="直線コネクタ 66"/>
        <xdr:cNvCxnSpPr/>
      </xdr:nvCxnSpPr>
      <xdr:spPr>
        <a:xfrm>
          <a:off x="3098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10414</xdr:rowOff>
    </xdr:to>
    <xdr:cxnSp macro="">
      <xdr:nvCxnSpPr>
        <xdr:cNvPr id="70" name="直線コネクタ 69"/>
        <xdr:cNvCxnSpPr/>
      </xdr:nvCxnSpPr>
      <xdr:spPr>
        <a:xfrm>
          <a:off x="2209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159004</xdr:rowOff>
    </xdr:to>
    <xdr:cxnSp macro="">
      <xdr:nvCxnSpPr>
        <xdr:cNvPr id="73" name="直線コネクタ 72"/>
        <xdr:cNvCxnSpPr/>
      </xdr:nvCxnSpPr>
      <xdr:spPr>
        <a:xfrm>
          <a:off x="1320800" y="6253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年度より、除排雪経費が維持補修費に移行したため、類似団体平均と比較して低い水準となっている。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168910</xdr:rowOff>
    </xdr:to>
    <xdr:cxnSp macro="">
      <xdr:nvCxnSpPr>
        <xdr:cNvPr id="125" name="直線コネクタ 124"/>
        <xdr:cNvCxnSpPr/>
      </xdr:nvCxnSpPr>
      <xdr:spPr>
        <a:xfrm flipV="1">
          <a:off x="15671800" y="268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168910</xdr:rowOff>
    </xdr:to>
    <xdr:cxnSp macro="">
      <xdr:nvCxnSpPr>
        <xdr:cNvPr id="128" name="直線コネクタ 127"/>
        <xdr:cNvCxnSpPr/>
      </xdr:nvCxnSpPr>
      <xdr:spPr>
        <a:xfrm>
          <a:off x="14782800" y="264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149860</xdr:rowOff>
    </xdr:to>
    <xdr:cxnSp macro="">
      <xdr:nvCxnSpPr>
        <xdr:cNvPr id="131" name="直線コネクタ 130"/>
        <xdr:cNvCxnSpPr/>
      </xdr:nvCxnSpPr>
      <xdr:spPr>
        <a:xfrm flipV="1">
          <a:off x="13893800" y="26492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149860</xdr:rowOff>
    </xdr:to>
    <xdr:cxnSp macro="">
      <xdr:nvCxnSpPr>
        <xdr:cNvPr id="134" name="直線コネクタ 133"/>
        <xdr:cNvCxnSpPr/>
      </xdr:nvCxnSpPr>
      <xdr:spPr>
        <a:xfrm>
          <a:off x="13004800" y="279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今後においても、各種制度に基づいた適正な審査を行い、健全な運営に努める。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127000</xdr:rowOff>
    </xdr:to>
    <xdr:cxnSp macro="">
      <xdr:nvCxnSpPr>
        <xdr:cNvPr id="184" name="直線コネクタ 183"/>
        <xdr:cNvCxnSpPr/>
      </xdr:nvCxnSpPr>
      <xdr:spPr>
        <a:xfrm flipV="1">
          <a:off x="3987800" y="931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127000</xdr:rowOff>
    </xdr:to>
    <xdr:cxnSp macro="">
      <xdr:nvCxnSpPr>
        <xdr:cNvPr id="187" name="直線コネクタ 186"/>
        <xdr:cNvCxnSpPr/>
      </xdr:nvCxnSpPr>
      <xdr:spPr>
        <a:xfrm>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104140</xdr:rowOff>
    </xdr:to>
    <xdr:cxnSp macro="">
      <xdr:nvCxnSpPr>
        <xdr:cNvPr id="190" name="直線コネクタ 189"/>
        <xdr:cNvCxnSpPr/>
      </xdr:nvCxnSpPr>
      <xdr:spPr>
        <a:xfrm>
          <a:off x="2209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81280</xdr:rowOff>
    </xdr:to>
    <xdr:cxnSp macro="">
      <xdr:nvCxnSpPr>
        <xdr:cNvPr id="193" name="直線コネクタ 192"/>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3" name="楕円 202"/>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24147</xdr:rowOff>
    </xdr:from>
    <xdr:ext cx="762000" cy="259045"/>
    <xdr:sp macro="" textlink="">
      <xdr:nvSpPr>
        <xdr:cNvPr id="204"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7" name="楕円 206"/>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8" name="テキスト ボックス 207"/>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9" name="楕円 208"/>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0" name="テキスト ボックス 209"/>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1" name="楕円 210"/>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2" name="テキスト ボックス 211"/>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45" name="直線コネクタ 244"/>
        <xdr:cNvCxnSpPr/>
      </xdr:nvCxnSpPr>
      <xdr:spPr>
        <a:xfrm>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134620</xdr:rowOff>
    </xdr:to>
    <xdr:cxnSp macro="">
      <xdr:nvCxnSpPr>
        <xdr:cNvPr id="248" name="直線コネクタ 247"/>
        <xdr:cNvCxnSpPr/>
      </xdr:nvCxnSpPr>
      <xdr:spPr>
        <a:xfrm flipV="1">
          <a:off x="14782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58</xdr:row>
      <xdr:rowOff>134620</xdr:rowOff>
    </xdr:to>
    <xdr:cxnSp macro="">
      <xdr:nvCxnSpPr>
        <xdr:cNvPr id="251" name="直線コネクタ 250"/>
        <xdr:cNvCxnSpPr/>
      </xdr:nvCxnSpPr>
      <xdr:spPr>
        <a:xfrm>
          <a:off x="13893800" y="97205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119380</xdr:rowOff>
    </xdr:to>
    <xdr:cxnSp macro="">
      <xdr:nvCxnSpPr>
        <xdr:cNvPr id="254" name="直線コネクタ 253"/>
        <xdr:cNvCxnSpPr/>
      </xdr:nvCxnSpPr>
      <xdr:spPr>
        <a:xfrm>
          <a:off x="13004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4" name="楕円 263"/>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5"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6" name="楕円 26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7" name="テキスト ボックス 26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8" name="楕円 26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69" name="テキスト ボックス 26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0" name="楕円 269"/>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1" name="テキスト ボックス 270"/>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3" name="テキスト ボックス 272"/>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17272</xdr:rowOff>
    </xdr:to>
    <xdr:cxnSp macro="">
      <xdr:nvCxnSpPr>
        <xdr:cNvPr id="303" name="直線コネクタ 302"/>
        <xdr:cNvCxnSpPr/>
      </xdr:nvCxnSpPr>
      <xdr:spPr>
        <a:xfrm flipV="1">
          <a:off x="15671800" y="6450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17272</xdr:rowOff>
    </xdr:to>
    <xdr:cxnSp macro="">
      <xdr:nvCxnSpPr>
        <xdr:cNvPr id="306" name="直線コネクタ 305"/>
        <xdr:cNvCxnSpPr/>
      </xdr:nvCxnSpPr>
      <xdr:spPr>
        <a:xfrm>
          <a:off x="14782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161290</xdr:rowOff>
    </xdr:to>
    <xdr:cxnSp macro="">
      <xdr:nvCxnSpPr>
        <xdr:cNvPr id="309" name="直線コネクタ 308"/>
        <xdr:cNvCxnSpPr/>
      </xdr:nvCxnSpPr>
      <xdr:spPr>
        <a:xfrm>
          <a:off x="13893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108712</xdr:rowOff>
    </xdr:to>
    <xdr:cxnSp macro="">
      <xdr:nvCxnSpPr>
        <xdr:cNvPr id="312" name="直線コネクタ 311"/>
        <xdr:cNvCxnSpPr/>
      </xdr:nvCxnSpPr>
      <xdr:spPr>
        <a:xfrm flipV="1">
          <a:off x="13004800" y="64546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6" name="楕円 325"/>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7" name="テキスト ボックス 326"/>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0" name="楕円 329"/>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1" name="テキスト ボックス 330"/>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った、公営住宅・一般廃棄物最終処分場・地域交流施設・認定こども園・小中学校等の社会資本整備によって、地方債の元利償還金が多額となっており、一部事務組合・下水道事業・病院事業等の企業債元利償還金に係る繰出金の公債費に準ずる費用と合わせると、類似団体平均を上回る状況にある</a:t>
          </a:r>
          <a:r>
            <a:rPr kumimoji="1" lang="ja-JP" altLang="en-US" sz="1100">
              <a:solidFill>
                <a:schemeClr val="dk1"/>
              </a:solidFill>
              <a:effectLst/>
              <a:latin typeface="+mn-lt"/>
              <a:ea typeface="+mn-ea"/>
              <a:cs typeface="+mn-cs"/>
            </a:rPr>
            <a:t>が、年々減少傾向にある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44704</xdr:rowOff>
    </xdr:to>
    <xdr:cxnSp macro="">
      <xdr:nvCxnSpPr>
        <xdr:cNvPr id="361" name="直線コネクタ 360"/>
        <xdr:cNvCxnSpPr/>
      </xdr:nvCxnSpPr>
      <xdr:spPr>
        <a:xfrm flipV="1">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79</xdr:row>
      <xdr:rowOff>10413</xdr:rowOff>
    </xdr:to>
    <xdr:cxnSp macro="">
      <xdr:nvCxnSpPr>
        <xdr:cNvPr id="364" name="直線コネクタ 363"/>
        <xdr:cNvCxnSpPr/>
      </xdr:nvCxnSpPr>
      <xdr:spPr>
        <a:xfrm flipV="1">
          <a:off x="3098800" y="134178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51563</xdr:rowOff>
    </xdr:to>
    <xdr:cxnSp macro="">
      <xdr:nvCxnSpPr>
        <xdr:cNvPr id="367" name="直線コネクタ 366"/>
        <xdr:cNvCxnSpPr/>
      </xdr:nvCxnSpPr>
      <xdr:spPr>
        <a:xfrm flipV="1">
          <a:off x="2209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51563</xdr:rowOff>
    </xdr:to>
    <xdr:cxnSp macro="">
      <xdr:nvCxnSpPr>
        <xdr:cNvPr id="370" name="直線コネクタ 369"/>
        <xdr:cNvCxnSpPr/>
      </xdr:nvCxnSpPr>
      <xdr:spPr>
        <a:xfrm>
          <a:off x="1320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0" name="楕円 37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1"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2" name="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4" name="楕円 383"/>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5" name="テキスト ボックス 384"/>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86" name="楕円 385"/>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87" name="テキスト ボックス 386"/>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8" name="楕円 387"/>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9" name="テキスト ボックス 388"/>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10413</xdr:rowOff>
    </xdr:to>
    <xdr:cxnSp macro="">
      <xdr:nvCxnSpPr>
        <xdr:cNvPr id="420" name="直線コネクタ 419"/>
        <xdr:cNvCxnSpPr/>
      </xdr:nvCxnSpPr>
      <xdr:spPr>
        <a:xfrm flipV="1">
          <a:off x="15671800" y="131754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10413</xdr:rowOff>
    </xdr:to>
    <xdr:cxnSp macro="">
      <xdr:nvCxnSpPr>
        <xdr:cNvPr id="423" name="直線コネクタ 422"/>
        <xdr:cNvCxnSpPr/>
      </xdr:nvCxnSpPr>
      <xdr:spPr>
        <a:xfrm>
          <a:off x="14782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117856</xdr:rowOff>
    </xdr:to>
    <xdr:cxnSp macro="">
      <xdr:nvCxnSpPr>
        <xdr:cNvPr id="426" name="直線コネクタ 425"/>
        <xdr:cNvCxnSpPr/>
      </xdr:nvCxnSpPr>
      <xdr:spPr>
        <a:xfrm>
          <a:off x="13893800" y="130017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161289</xdr:rowOff>
    </xdr:to>
    <xdr:cxnSp macro="">
      <xdr:nvCxnSpPr>
        <xdr:cNvPr id="429" name="直線コネクタ 428"/>
        <xdr:cNvCxnSpPr/>
      </xdr:nvCxnSpPr>
      <xdr:spPr>
        <a:xfrm flipV="1">
          <a:off x="13004800" y="130017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39" name="楕円 43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0"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1" name="楕円 44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2" name="テキスト ボックス 44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3" name="楕円 442"/>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153433</xdr:rowOff>
    </xdr:from>
    <xdr:ext cx="762000" cy="259045"/>
    <xdr:sp macro="" textlink="">
      <xdr:nvSpPr>
        <xdr:cNvPr id="444" name="テキスト ボックス 443"/>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5" name="楕円 444"/>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6" name="テキスト ボックス 445"/>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7" name="楕円 44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48" name="テキスト ボックス 44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159656</xdr:rowOff>
    </xdr:from>
    <xdr:to>
      <xdr:col>29</xdr:col>
      <xdr:colOff>127000</xdr:colOff>
      <xdr:row>15</xdr:row>
      <xdr:rowOff>84931</xdr:rowOff>
    </xdr:to>
    <xdr:cxnSp macro="">
      <xdr:nvCxnSpPr>
        <xdr:cNvPr id="48" name="直線コネクタ 47"/>
        <xdr:cNvCxnSpPr/>
      </xdr:nvCxnSpPr>
      <xdr:spPr bwMode="auto">
        <a:xfrm>
          <a:off x="5003800" y="2436131"/>
          <a:ext cx="647700" cy="26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159656</xdr:rowOff>
    </xdr:from>
    <xdr:to>
      <xdr:col>26</xdr:col>
      <xdr:colOff>50800</xdr:colOff>
      <xdr:row>14</xdr:row>
      <xdr:rowOff>56667</xdr:rowOff>
    </xdr:to>
    <xdr:cxnSp macro="">
      <xdr:nvCxnSpPr>
        <xdr:cNvPr id="51" name="直線コネクタ 50"/>
        <xdr:cNvCxnSpPr/>
      </xdr:nvCxnSpPr>
      <xdr:spPr bwMode="auto">
        <a:xfrm flipV="1">
          <a:off x="4305300" y="2436131"/>
          <a:ext cx="698500" cy="6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56667</xdr:rowOff>
    </xdr:from>
    <xdr:to>
      <xdr:col>22</xdr:col>
      <xdr:colOff>114300</xdr:colOff>
      <xdr:row>14</xdr:row>
      <xdr:rowOff>84712</xdr:rowOff>
    </xdr:to>
    <xdr:cxnSp macro="">
      <xdr:nvCxnSpPr>
        <xdr:cNvPr id="54" name="直線コネクタ 53"/>
        <xdr:cNvCxnSpPr/>
      </xdr:nvCxnSpPr>
      <xdr:spPr bwMode="auto">
        <a:xfrm flipV="1">
          <a:off x="3606800" y="2504592"/>
          <a:ext cx="698500" cy="2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84712</xdr:rowOff>
    </xdr:from>
    <xdr:to>
      <xdr:col>18</xdr:col>
      <xdr:colOff>177800</xdr:colOff>
      <xdr:row>16</xdr:row>
      <xdr:rowOff>148720</xdr:rowOff>
    </xdr:to>
    <xdr:cxnSp macro="">
      <xdr:nvCxnSpPr>
        <xdr:cNvPr id="57" name="直線コネクタ 56"/>
        <xdr:cNvCxnSpPr/>
      </xdr:nvCxnSpPr>
      <xdr:spPr bwMode="auto">
        <a:xfrm flipV="1">
          <a:off x="2908300" y="2532637"/>
          <a:ext cx="698500" cy="40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34131</xdr:rowOff>
    </xdr:from>
    <xdr:to>
      <xdr:col>29</xdr:col>
      <xdr:colOff>177800</xdr:colOff>
      <xdr:row>15</xdr:row>
      <xdr:rowOff>135731</xdr:rowOff>
    </xdr:to>
    <xdr:sp macro="" textlink="">
      <xdr:nvSpPr>
        <xdr:cNvPr id="67" name="楕円 66"/>
        <xdr:cNvSpPr/>
      </xdr:nvSpPr>
      <xdr:spPr bwMode="auto">
        <a:xfrm>
          <a:off x="5600700" y="26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50658</xdr:rowOff>
    </xdr:from>
    <xdr:ext cx="762000" cy="259045"/>
    <xdr:sp macro="" textlink="">
      <xdr:nvSpPr>
        <xdr:cNvPr id="68" name="人口1人当たり決算額の推移該当値テキスト130"/>
        <xdr:cNvSpPr txBox="1"/>
      </xdr:nvSpPr>
      <xdr:spPr>
        <a:xfrm>
          <a:off x="5740400" y="24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108856</xdr:rowOff>
    </xdr:from>
    <xdr:to>
      <xdr:col>26</xdr:col>
      <xdr:colOff>101600</xdr:colOff>
      <xdr:row>14</xdr:row>
      <xdr:rowOff>39006</xdr:rowOff>
    </xdr:to>
    <xdr:sp macro="" textlink="">
      <xdr:nvSpPr>
        <xdr:cNvPr id="69" name="楕円 68"/>
        <xdr:cNvSpPr/>
      </xdr:nvSpPr>
      <xdr:spPr bwMode="auto">
        <a:xfrm>
          <a:off x="4953000" y="23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49183</xdr:rowOff>
    </xdr:from>
    <xdr:ext cx="736600" cy="259045"/>
    <xdr:sp macro="" textlink="">
      <xdr:nvSpPr>
        <xdr:cNvPr id="70" name="テキスト ボックス 69"/>
        <xdr:cNvSpPr txBox="1"/>
      </xdr:nvSpPr>
      <xdr:spPr>
        <a:xfrm>
          <a:off x="4622800" y="21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5867</xdr:rowOff>
    </xdr:from>
    <xdr:to>
      <xdr:col>22</xdr:col>
      <xdr:colOff>165100</xdr:colOff>
      <xdr:row>14</xdr:row>
      <xdr:rowOff>107467</xdr:rowOff>
    </xdr:to>
    <xdr:sp macro="" textlink="">
      <xdr:nvSpPr>
        <xdr:cNvPr id="71" name="楕円 70"/>
        <xdr:cNvSpPr/>
      </xdr:nvSpPr>
      <xdr:spPr bwMode="auto">
        <a:xfrm>
          <a:off x="4254500" y="245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117644</xdr:rowOff>
    </xdr:from>
    <xdr:ext cx="762000" cy="259045"/>
    <xdr:sp macro="" textlink="">
      <xdr:nvSpPr>
        <xdr:cNvPr id="72" name="テキスト ボックス 71"/>
        <xdr:cNvSpPr txBox="1"/>
      </xdr:nvSpPr>
      <xdr:spPr>
        <a:xfrm>
          <a:off x="3924300" y="222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33912</xdr:rowOff>
    </xdr:from>
    <xdr:to>
      <xdr:col>19</xdr:col>
      <xdr:colOff>38100</xdr:colOff>
      <xdr:row>14</xdr:row>
      <xdr:rowOff>135512</xdr:rowOff>
    </xdr:to>
    <xdr:sp macro="" textlink="">
      <xdr:nvSpPr>
        <xdr:cNvPr id="73" name="楕円 72"/>
        <xdr:cNvSpPr/>
      </xdr:nvSpPr>
      <xdr:spPr bwMode="auto">
        <a:xfrm>
          <a:off x="3556000" y="24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145689</xdr:rowOff>
    </xdr:from>
    <xdr:ext cx="762000" cy="259045"/>
    <xdr:sp macro="" textlink="">
      <xdr:nvSpPr>
        <xdr:cNvPr id="74" name="テキスト ボックス 73"/>
        <xdr:cNvSpPr txBox="1"/>
      </xdr:nvSpPr>
      <xdr:spPr>
        <a:xfrm>
          <a:off x="3225800" y="22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97920</xdr:rowOff>
    </xdr:from>
    <xdr:to>
      <xdr:col>15</xdr:col>
      <xdr:colOff>101600</xdr:colOff>
      <xdr:row>17</xdr:row>
      <xdr:rowOff>28070</xdr:rowOff>
    </xdr:to>
    <xdr:sp macro="" textlink="">
      <xdr:nvSpPr>
        <xdr:cNvPr id="75" name="楕円 74"/>
        <xdr:cNvSpPr/>
      </xdr:nvSpPr>
      <xdr:spPr bwMode="auto">
        <a:xfrm>
          <a:off x="2857500" y="288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38247</xdr:rowOff>
    </xdr:from>
    <xdr:ext cx="762000" cy="259045"/>
    <xdr:sp macro="" textlink="">
      <xdr:nvSpPr>
        <xdr:cNvPr id="76" name="テキスト ボックス 75"/>
        <xdr:cNvSpPr txBox="1"/>
      </xdr:nvSpPr>
      <xdr:spPr>
        <a:xfrm>
          <a:off x="2527300" y="26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246884</xdr:rowOff>
    </xdr:from>
    <xdr:to>
      <xdr:col>29</xdr:col>
      <xdr:colOff>127000</xdr:colOff>
      <xdr:row>34</xdr:row>
      <xdr:rowOff>251130</xdr:rowOff>
    </xdr:to>
    <xdr:cxnSp macro="">
      <xdr:nvCxnSpPr>
        <xdr:cNvPr id="111" name="直線コネクタ 110"/>
        <xdr:cNvCxnSpPr/>
      </xdr:nvCxnSpPr>
      <xdr:spPr bwMode="auto">
        <a:xfrm>
          <a:off x="5003800" y="6514334"/>
          <a:ext cx="6477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83256</xdr:rowOff>
    </xdr:from>
    <xdr:to>
      <xdr:col>26</xdr:col>
      <xdr:colOff>50800</xdr:colOff>
      <xdr:row>34</xdr:row>
      <xdr:rowOff>246884</xdr:rowOff>
    </xdr:to>
    <xdr:cxnSp macro="">
      <xdr:nvCxnSpPr>
        <xdr:cNvPr id="114" name="直線コネクタ 113"/>
        <xdr:cNvCxnSpPr/>
      </xdr:nvCxnSpPr>
      <xdr:spPr bwMode="auto">
        <a:xfrm>
          <a:off x="4305300" y="6350706"/>
          <a:ext cx="698500" cy="16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45422</xdr:rowOff>
    </xdr:from>
    <xdr:to>
      <xdr:col>22</xdr:col>
      <xdr:colOff>114300</xdr:colOff>
      <xdr:row>34</xdr:row>
      <xdr:rowOff>83256</xdr:rowOff>
    </xdr:to>
    <xdr:cxnSp macro="">
      <xdr:nvCxnSpPr>
        <xdr:cNvPr id="117" name="直線コネクタ 116"/>
        <xdr:cNvCxnSpPr/>
      </xdr:nvCxnSpPr>
      <xdr:spPr bwMode="auto">
        <a:xfrm>
          <a:off x="3606800" y="6312872"/>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334977</xdr:rowOff>
    </xdr:from>
    <xdr:to>
      <xdr:col>18</xdr:col>
      <xdr:colOff>177800</xdr:colOff>
      <xdr:row>34</xdr:row>
      <xdr:rowOff>45422</xdr:rowOff>
    </xdr:to>
    <xdr:cxnSp macro="">
      <xdr:nvCxnSpPr>
        <xdr:cNvPr id="120" name="直線コネクタ 119"/>
        <xdr:cNvCxnSpPr/>
      </xdr:nvCxnSpPr>
      <xdr:spPr bwMode="auto">
        <a:xfrm>
          <a:off x="2908300" y="6259527"/>
          <a:ext cx="698500" cy="5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200330</xdr:rowOff>
    </xdr:from>
    <xdr:to>
      <xdr:col>29</xdr:col>
      <xdr:colOff>177800</xdr:colOff>
      <xdr:row>34</xdr:row>
      <xdr:rowOff>301930</xdr:rowOff>
    </xdr:to>
    <xdr:sp macro="" textlink="">
      <xdr:nvSpPr>
        <xdr:cNvPr id="130" name="楕円 129"/>
        <xdr:cNvSpPr/>
      </xdr:nvSpPr>
      <xdr:spPr bwMode="auto">
        <a:xfrm>
          <a:off x="5600700" y="646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45407</xdr:rowOff>
    </xdr:from>
    <xdr:ext cx="762000" cy="259045"/>
    <xdr:sp macro="" textlink="">
      <xdr:nvSpPr>
        <xdr:cNvPr id="131" name="人口1人当たり決算額の推移該当値テキスト445"/>
        <xdr:cNvSpPr txBox="1"/>
      </xdr:nvSpPr>
      <xdr:spPr>
        <a:xfrm>
          <a:off x="5740400" y="63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196085</xdr:rowOff>
    </xdr:from>
    <xdr:to>
      <xdr:col>26</xdr:col>
      <xdr:colOff>101600</xdr:colOff>
      <xdr:row>34</xdr:row>
      <xdr:rowOff>297684</xdr:rowOff>
    </xdr:to>
    <xdr:sp macro="" textlink="">
      <xdr:nvSpPr>
        <xdr:cNvPr id="132" name="楕円 131"/>
        <xdr:cNvSpPr/>
      </xdr:nvSpPr>
      <xdr:spPr bwMode="auto">
        <a:xfrm>
          <a:off x="4953000" y="6463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307862</xdr:rowOff>
    </xdr:from>
    <xdr:ext cx="736600" cy="259045"/>
    <xdr:sp macro="" textlink="">
      <xdr:nvSpPr>
        <xdr:cNvPr id="133" name="テキスト ボックス 132"/>
        <xdr:cNvSpPr txBox="1"/>
      </xdr:nvSpPr>
      <xdr:spPr>
        <a:xfrm>
          <a:off x="4622800" y="623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32456</xdr:rowOff>
    </xdr:from>
    <xdr:to>
      <xdr:col>22</xdr:col>
      <xdr:colOff>165100</xdr:colOff>
      <xdr:row>34</xdr:row>
      <xdr:rowOff>134056</xdr:rowOff>
    </xdr:to>
    <xdr:sp macro="" textlink="">
      <xdr:nvSpPr>
        <xdr:cNvPr id="134" name="楕円 133"/>
        <xdr:cNvSpPr/>
      </xdr:nvSpPr>
      <xdr:spPr bwMode="auto">
        <a:xfrm>
          <a:off x="4254500" y="629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144233</xdr:rowOff>
    </xdr:from>
    <xdr:ext cx="762000" cy="259045"/>
    <xdr:sp macro="" textlink="">
      <xdr:nvSpPr>
        <xdr:cNvPr id="135" name="テキスト ボックス 134"/>
        <xdr:cNvSpPr txBox="1"/>
      </xdr:nvSpPr>
      <xdr:spPr>
        <a:xfrm>
          <a:off x="3924300" y="60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337522</xdr:rowOff>
    </xdr:from>
    <xdr:to>
      <xdr:col>19</xdr:col>
      <xdr:colOff>38100</xdr:colOff>
      <xdr:row>34</xdr:row>
      <xdr:rowOff>96222</xdr:rowOff>
    </xdr:to>
    <xdr:sp macro="" textlink="">
      <xdr:nvSpPr>
        <xdr:cNvPr id="136" name="楕円 135"/>
        <xdr:cNvSpPr/>
      </xdr:nvSpPr>
      <xdr:spPr bwMode="auto">
        <a:xfrm>
          <a:off x="3556000" y="62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106399</xdr:rowOff>
    </xdr:from>
    <xdr:ext cx="762000" cy="259045"/>
    <xdr:sp macro="" textlink="">
      <xdr:nvSpPr>
        <xdr:cNvPr id="137" name="テキスト ボックス 136"/>
        <xdr:cNvSpPr txBox="1"/>
      </xdr:nvSpPr>
      <xdr:spPr>
        <a:xfrm>
          <a:off x="3225800" y="60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284177</xdr:rowOff>
    </xdr:from>
    <xdr:to>
      <xdr:col>15</xdr:col>
      <xdr:colOff>101600</xdr:colOff>
      <xdr:row>34</xdr:row>
      <xdr:rowOff>42877</xdr:rowOff>
    </xdr:to>
    <xdr:sp macro="" textlink="">
      <xdr:nvSpPr>
        <xdr:cNvPr id="138" name="楕円 137"/>
        <xdr:cNvSpPr/>
      </xdr:nvSpPr>
      <xdr:spPr bwMode="auto">
        <a:xfrm>
          <a:off x="2857500" y="620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53054</xdr:rowOff>
    </xdr:from>
    <xdr:ext cx="762000" cy="259045"/>
    <xdr:sp macro="" textlink="">
      <xdr:nvSpPr>
        <xdr:cNvPr id="139" name="テキスト ボックス 138"/>
        <xdr:cNvSpPr txBox="1"/>
      </xdr:nvSpPr>
      <xdr:spPr>
        <a:xfrm>
          <a:off x="2527300" y="597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116368</xdr:rowOff>
    </xdr:from>
    <xdr:to>
      <xdr:col>24</xdr:col>
      <xdr:colOff>63500</xdr:colOff>
      <xdr:row>33</xdr:row>
      <xdr:rowOff>73802</xdr:rowOff>
    </xdr:to>
    <xdr:cxnSp macro="">
      <xdr:nvCxnSpPr>
        <xdr:cNvPr id="61" name="直線コネクタ 60"/>
        <xdr:cNvCxnSpPr/>
      </xdr:nvCxnSpPr>
      <xdr:spPr>
        <a:xfrm>
          <a:off x="3797300" y="5602768"/>
          <a:ext cx="838200" cy="1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116368</xdr:rowOff>
    </xdr:from>
    <xdr:to>
      <xdr:col>19</xdr:col>
      <xdr:colOff>177800</xdr:colOff>
      <xdr:row>33</xdr:row>
      <xdr:rowOff>3782</xdr:rowOff>
    </xdr:to>
    <xdr:cxnSp macro="">
      <xdr:nvCxnSpPr>
        <xdr:cNvPr id="64" name="直線コネクタ 63"/>
        <xdr:cNvCxnSpPr/>
      </xdr:nvCxnSpPr>
      <xdr:spPr>
        <a:xfrm flipV="1">
          <a:off x="2908300" y="5602768"/>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3782</xdr:rowOff>
    </xdr:from>
    <xdr:to>
      <xdr:col>15</xdr:col>
      <xdr:colOff>50800</xdr:colOff>
      <xdr:row>33</xdr:row>
      <xdr:rowOff>13033</xdr:rowOff>
    </xdr:to>
    <xdr:cxnSp macro="">
      <xdr:nvCxnSpPr>
        <xdr:cNvPr id="67" name="直線コネクタ 66"/>
        <xdr:cNvCxnSpPr/>
      </xdr:nvCxnSpPr>
      <xdr:spPr>
        <a:xfrm flipV="1">
          <a:off x="2019300" y="5661632"/>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13033</xdr:rowOff>
    </xdr:from>
    <xdr:to>
      <xdr:col>10</xdr:col>
      <xdr:colOff>114300</xdr:colOff>
      <xdr:row>35</xdr:row>
      <xdr:rowOff>31862</xdr:rowOff>
    </xdr:to>
    <xdr:cxnSp macro="">
      <xdr:nvCxnSpPr>
        <xdr:cNvPr id="70" name="直線コネクタ 69"/>
        <xdr:cNvCxnSpPr/>
      </xdr:nvCxnSpPr>
      <xdr:spPr>
        <a:xfrm flipV="1">
          <a:off x="1130300" y="5670883"/>
          <a:ext cx="889000" cy="36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23002</xdr:rowOff>
    </xdr:from>
    <xdr:to>
      <xdr:col>24</xdr:col>
      <xdr:colOff>114300</xdr:colOff>
      <xdr:row>33</xdr:row>
      <xdr:rowOff>124602</xdr:rowOff>
    </xdr:to>
    <xdr:sp macro="" textlink="">
      <xdr:nvSpPr>
        <xdr:cNvPr id="80" name="楕円 79"/>
        <xdr:cNvSpPr/>
      </xdr:nvSpPr>
      <xdr:spPr>
        <a:xfrm>
          <a:off x="4584700" y="56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45879</xdr:rowOff>
    </xdr:from>
    <xdr:ext cx="599010" cy="259045"/>
    <xdr:sp macro="" textlink="">
      <xdr:nvSpPr>
        <xdr:cNvPr id="81" name="人件費該当値テキスト"/>
        <xdr:cNvSpPr txBox="1"/>
      </xdr:nvSpPr>
      <xdr:spPr>
        <a:xfrm>
          <a:off x="4686300" y="553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65568</xdr:rowOff>
    </xdr:from>
    <xdr:to>
      <xdr:col>20</xdr:col>
      <xdr:colOff>38100</xdr:colOff>
      <xdr:row>32</xdr:row>
      <xdr:rowOff>167168</xdr:rowOff>
    </xdr:to>
    <xdr:sp macro="" textlink="">
      <xdr:nvSpPr>
        <xdr:cNvPr id="82" name="楕円 81"/>
        <xdr:cNvSpPr/>
      </xdr:nvSpPr>
      <xdr:spPr>
        <a:xfrm>
          <a:off x="3746500" y="55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12245</xdr:rowOff>
    </xdr:from>
    <xdr:ext cx="599010" cy="259045"/>
    <xdr:sp macro="" textlink="">
      <xdr:nvSpPr>
        <xdr:cNvPr id="83" name="テキスト ボックス 82"/>
        <xdr:cNvSpPr txBox="1"/>
      </xdr:nvSpPr>
      <xdr:spPr>
        <a:xfrm>
          <a:off x="3497795" y="532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124432</xdr:rowOff>
    </xdr:from>
    <xdr:to>
      <xdr:col>15</xdr:col>
      <xdr:colOff>101600</xdr:colOff>
      <xdr:row>33</xdr:row>
      <xdr:rowOff>54582</xdr:rowOff>
    </xdr:to>
    <xdr:sp macro="" textlink="">
      <xdr:nvSpPr>
        <xdr:cNvPr id="84" name="楕円 83"/>
        <xdr:cNvSpPr/>
      </xdr:nvSpPr>
      <xdr:spPr>
        <a:xfrm>
          <a:off x="2857500" y="56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71109</xdr:rowOff>
    </xdr:from>
    <xdr:ext cx="599010" cy="259045"/>
    <xdr:sp macro="" textlink="">
      <xdr:nvSpPr>
        <xdr:cNvPr id="85" name="テキスト ボックス 84"/>
        <xdr:cNvSpPr txBox="1"/>
      </xdr:nvSpPr>
      <xdr:spPr>
        <a:xfrm>
          <a:off x="2608795" y="538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133683</xdr:rowOff>
    </xdr:from>
    <xdr:to>
      <xdr:col>10</xdr:col>
      <xdr:colOff>165100</xdr:colOff>
      <xdr:row>33</xdr:row>
      <xdr:rowOff>63833</xdr:rowOff>
    </xdr:to>
    <xdr:sp macro="" textlink="">
      <xdr:nvSpPr>
        <xdr:cNvPr id="86" name="楕円 85"/>
        <xdr:cNvSpPr/>
      </xdr:nvSpPr>
      <xdr:spPr>
        <a:xfrm>
          <a:off x="1968500" y="56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80360</xdr:rowOff>
    </xdr:from>
    <xdr:ext cx="599010" cy="259045"/>
    <xdr:sp macro="" textlink="">
      <xdr:nvSpPr>
        <xdr:cNvPr id="87" name="テキスト ボックス 86"/>
        <xdr:cNvSpPr txBox="1"/>
      </xdr:nvSpPr>
      <xdr:spPr>
        <a:xfrm>
          <a:off x="1719795" y="53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152512</xdr:rowOff>
    </xdr:from>
    <xdr:to>
      <xdr:col>6</xdr:col>
      <xdr:colOff>38100</xdr:colOff>
      <xdr:row>35</xdr:row>
      <xdr:rowOff>82662</xdr:rowOff>
    </xdr:to>
    <xdr:sp macro="" textlink="">
      <xdr:nvSpPr>
        <xdr:cNvPr id="88" name="楕円 87"/>
        <xdr:cNvSpPr/>
      </xdr:nvSpPr>
      <xdr:spPr>
        <a:xfrm>
          <a:off x="1079500" y="59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99189</xdr:rowOff>
    </xdr:from>
    <xdr:ext cx="599010" cy="259045"/>
    <xdr:sp macro="" textlink="">
      <xdr:nvSpPr>
        <xdr:cNvPr id="89" name="テキスト ボックス 88"/>
        <xdr:cNvSpPr txBox="1"/>
      </xdr:nvSpPr>
      <xdr:spPr>
        <a:xfrm>
          <a:off x="830795" y="575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146508</xdr:rowOff>
    </xdr:from>
    <xdr:to>
      <xdr:col>24</xdr:col>
      <xdr:colOff>63500</xdr:colOff>
      <xdr:row>56</xdr:row>
      <xdr:rowOff>161577</xdr:rowOff>
    </xdr:to>
    <xdr:cxnSp macro="">
      <xdr:nvCxnSpPr>
        <xdr:cNvPr id="118" name="直線コネクタ 117"/>
        <xdr:cNvCxnSpPr/>
      </xdr:nvCxnSpPr>
      <xdr:spPr>
        <a:xfrm flipV="1">
          <a:off x="3797300" y="9747708"/>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161577</xdr:rowOff>
    </xdr:from>
    <xdr:to>
      <xdr:col>19</xdr:col>
      <xdr:colOff>177800</xdr:colOff>
      <xdr:row>57</xdr:row>
      <xdr:rowOff>6342</xdr:rowOff>
    </xdr:to>
    <xdr:cxnSp macro="">
      <xdr:nvCxnSpPr>
        <xdr:cNvPr id="121" name="直線コネクタ 120"/>
        <xdr:cNvCxnSpPr/>
      </xdr:nvCxnSpPr>
      <xdr:spPr>
        <a:xfrm flipV="1">
          <a:off x="2908300" y="9762777"/>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160236</xdr:rowOff>
    </xdr:from>
    <xdr:to>
      <xdr:col>15</xdr:col>
      <xdr:colOff>50800</xdr:colOff>
      <xdr:row>57</xdr:row>
      <xdr:rowOff>6342</xdr:rowOff>
    </xdr:to>
    <xdr:cxnSp macro="">
      <xdr:nvCxnSpPr>
        <xdr:cNvPr id="124" name="直線コネクタ 123"/>
        <xdr:cNvCxnSpPr/>
      </xdr:nvCxnSpPr>
      <xdr:spPr>
        <a:xfrm>
          <a:off x="2019300" y="9589986"/>
          <a:ext cx="889000" cy="18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160236</xdr:rowOff>
    </xdr:from>
    <xdr:to>
      <xdr:col>10</xdr:col>
      <xdr:colOff>114300</xdr:colOff>
      <xdr:row>56</xdr:row>
      <xdr:rowOff>136713</xdr:rowOff>
    </xdr:to>
    <xdr:cxnSp macro="">
      <xdr:nvCxnSpPr>
        <xdr:cNvPr id="127" name="直線コネクタ 126"/>
        <xdr:cNvCxnSpPr/>
      </xdr:nvCxnSpPr>
      <xdr:spPr>
        <a:xfrm flipV="1">
          <a:off x="1130300" y="9589986"/>
          <a:ext cx="889000" cy="1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95708</xdr:rowOff>
    </xdr:from>
    <xdr:to>
      <xdr:col>24</xdr:col>
      <xdr:colOff>114300</xdr:colOff>
      <xdr:row>57</xdr:row>
      <xdr:rowOff>25858</xdr:rowOff>
    </xdr:to>
    <xdr:sp macro="" textlink="">
      <xdr:nvSpPr>
        <xdr:cNvPr id="137" name="楕円 136"/>
        <xdr:cNvSpPr/>
      </xdr:nvSpPr>
      <xdr:spPr>
        <a:xfrm>
          <a:off x="4584700" y="96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74135</xdr:rowOff>
    </xdr:from>
    <xdr:ext cx="599010" cy="259045"/>
    <xdr:sp macro="" textlink="">
      <xdr:nvSpPr>
        <xdr:cNvPr id="138" name="物件費該当値テキスト"/>
        <xdr:cNvSpPr txBox="1"/>
      </xdr:nvSpPr>
      <xdr:spPr>
        <a:xfrm>
          <a:off x="4686300" y="967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110777</xdr:rowOff>
    </xdr:from>
    <xdr:to>
      <xdr:col>20</xdr:col>
      <xdr:colOff>38100</xdr:colOff>
      <xdr:row>57</xdr:row>
      <xdr:rowOff>40927</xdr:rowOff>
    </xdr:to>
    <xdr:sp macro="" textlink="">
      <xdr:nvSpPr>
        <xdr:cNvPr id="139" name="楕円 138"/>
        <xdr:cNvSpPr/>
      </xdr:nvSpPr>
      <xdr:spPr>
        <a:xfrm>
          <a:off x="3746500" y="97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32054</xdr:rowOff>
    </xdr:from>
    <xdr:ext cx="599010" cy="259045"/>
    <xdr:sp macro="" textlink="">
      <xdr:nvSpPr>
        <xdr:cNvPr id="140" name="テキスト ボックス 139"/>
        <xdr:cNvSpPr txBox="1"/>
      </xdr:nvSpPr>
      <xdr:spPr>
        <a:xfrm>
          <a:off x="3497795" y="980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126992</xdr:rowOff>
    </xdr:from>
    <xdr:to>
      <xdr:col>15</xdr:col>
      <xdr:colOff>101600</xdr:colOff>
      <xdr:row>57</xdr:row>
      <xdr:rowOff>57142</xdr:rowOff>
    </xdr:to>
    <xdr:sp macro="" textlink="">
      <xdr:nvSpPr>
        <xdr:cNvPr id="141" name="楕円 140"/>
        <xdr:cNvSpPr/>
      </xdr:nvSpPr>
      <xdr:spPr>
        <a:xfrm>
          <a:off x="2857500" y="9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48269</xdr:rowOff>
    </xdr:from>
    <xdr:ext cx="599010" cy="259045"/>
    <xdr:sp macro="" textlink="">
      <xdr:nvSpPr>
        <xdr:cNvPr id="142" name="テキスト ボックス 141"/>
        <xdr:cNvSpPr txBox="1"/>
      </xdr:nvSpPr>
      <xdr:spPr>
        <a:xfrm>
          <a:off x="2608795" y="982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109436</xdr:rowOff>
    </xdr:from>
    <xdr:to>
      <xdr:col>10</xdr:col>
      <xdr:colOff>165100</xdr:colOff>
      <xdr:row>56</xdr:row>
      <xdr:rowOff>39586</xdr:rowOff>
    </xdr:to>
    <xdr:sp macro="" textlink="">
      <xdr:nvSpPr>
        <xdr:cNvPr id="143" name="楕円 142"/>
        <xdr:cNvSpPr/>
      </xdr:nvSpPr>
      <xdr:spPr>
        <a:xfrm>
          <a:off x="1968500" y="95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56113</xdr:rowOff>
    </xdr:from>
    <xdr:ext cx="599010" cy="259045"/>
    <xdr:sp macro="" textlink="">
      <xdr:nvSpPr>
        <xdr:cNvPr id="144" name="テキスト ボックス 143"/>
        <xdr:cNvSpPr txBox="1"/>
      </xdr:nvSpPr>
      <xdr:spPr>
        <a:xfrm>
          <a:off x="1719795" y="93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85913</xdr:rowOff>
    </xdr:from>
    <xdr:to>
      <xdr:col>6</xdr:col>
      <xdr:colOff>38100</xdr:colOff>
      <xdr:row>57</xdr:row>
      <xdr:rowOff>16063</xdr:rowOff>
    </xdr:to>
    <xdr:sp macro="" textlink="">
      <xdr:nvSpPr>
        <xdr:cNvPr id="145" name="楕円 144"/>
        <xdr:cNvSpPr/>
      </xdr:nvSpPr>
      <xdr:spPr>
        <a:xfrm>
          <a:off x="1079500" y="9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7190</xdr:rowOff>
    </xdr:from>
    <xdr:ext cx="599010" cy="259045"/>
    <xdr:sp macro="" textlink="">
      <xdr:nvSpPr>
        <xdr:cNvPr id="146" name="テキスト ボックス 145"/>
        <xdr:cNvSpPr txBox="1"/>
      </xdr:nvSpPr>
      <xdr:spPr>
        <a:xfrm>
          <a:off x="830795" y="977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26150</xdr:rowOff>
    </xdr:from>
    <xdr:to>
      <xdr:col>24</xdr:col>
      <xdr:colOff>63500</xdr:colOff>
      <xdr:row>76</xdr:row>
      <xdr:rowOff>42100</xdr:rowOff>
    </xdr:to>
    <xdr:cxnSp macro="">
      <xdr:nvCxnSpPr>
        <xdr:cNvPr id="175" name="直線コネクタ 174"/>
        <xdr:cNvCxnSpPr/>
      </xdr:nvCxnSpPr>
      <xdr:spPr>
        <a:xfrm flipV="1">
          <a:off x="3797300" y="12884900"/>
          <a:ext cx="838200" cy="1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160173</xdr:rowOff>
    </xdr:from>
    <xdr:to>
      <xdr:col>19</xdr:col>
      <xdr:colOff>177800</xdr:colOff>
      <xdr:row>76</xdr:row>
      <xdr:rowOff>42100</xdr:rowOff>
    </xdr:to>
    <xdr:cxnSp macro="">
      <xdr:nvCxnSpPr>
        <xdr:cNvPr id="178" name="直線コネクタ 177"/>
        <xdr:cNvCxnSpPr/>
      </xdr:nvCxnSpPr>
      <xdr:spPr>
        <a:xfrm>
          <a:off x="2908300" y="13018923"/>
          <a:ext cx="889000" cy="5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160173</xdr:rowOff>
    </xdr:from>
    <xdr:to>
      <xdr:col>15</xdr:col>
      <xdr:colOff>50800</xdr:colOff>
      <xdr:row>78</xdr:row>
      <xdr:rowOff>86550</xdr:rowOff>
    </xdr:to>
    <xdr:cxnSp macro="">
      <xdr:nvCxnSpPr>
        <xdr:cNvPr id="181" name="直線コネクタ 180"/>
        <xdr:cNvCxnSpPr/>
      </xdr:nvCxnSpPr>
      <xdr:spPr>
        <a:xfrm flipV="1">
          <a:off x="2019300" y="13018923"/>
          <a:ext cx="889000" cy="4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83553</xdr:rowOff>
    </xdr:from>
    <xdr:to>
      <xdr:col>10</xdr:col>
      <xdr:colOff>114300</xdr:colOff>
      <xdr:row>78</xdr:row>
      <xdr:rowOff>86550</xdr:rowOff>
    </xdr:to>
    <xdr:cxnSp macro="">
      <xdr:nvCxnSpPr>
        <xdr:cNvPr id="184" name="直線コネクタ 183"/>
        <xdr:cNvCxnSpPr/>
      </xdr:nvCxnSpPr>
      <xdr:spPr>
        <a:xfrm>
          <a:off x="1130300" y="13456653"/>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146800</xdr:rowOff>
    </xdr:from>
    <xdr:to>
      <xdr:col>24</xdr:col>
      <xdr:colOff>114300</xdr:colOff>
      <xdr:row>75</xdr:row>
      <xdr:rowOff>76950</xdr:rowOff>
    </xdr:to>
    <xdr:sp macro="" textlink="">
      <xdr:nvSpPr>
        <xdr:cNvPr id="194" name="楕円 193"/>
        <xdr:cNvSpPr/>
      </xdr:nvSpPr>
      <xdr:spPr>
        <a:xfrm>
          <a:off x="4584700" y="128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169677</xdr:rowOff>
    </xdr:from>
    <xdr:ext cx="534377" cy="259045"/>
    <xdr:sp macro="" textlink="">
      <xdr:nvSpPr>
        <xdr:cNvPr id="195" name="維持補修費該当値テキスト"/>
        <xdr:cNvSpPr txBox="1"/>
      </xdr:nvSpPr>
      <xdr:spPr>
        <a:xfrm>
          <a:off x="4686300" y="1268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162750</xdr:rowOff>
    </xdr:from>
    <xdr:to>
      <xdr:col>20</xdr:col>
      <xdr:colOff>38100</xdr:colOff>
      <xdr:row>76</xdr:row>
      <xdr:rowOff>92900</xdr:rowOff>
    </xdr:to>
    <xdr:sp macro="" textlink="">
      <xdr:nvSpPr>
        <xdr:cNvPr id="196" name="楕円 195"/>
        <xdr:cNvSpPr/>
      </xdr:nvSpPr>
      <xdr:spPr>
        <a:xfrm>
          <a:off x="3746500" y="130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109428</xdr:rowOff>
    </xdr:from>
    <xdr:ext cx="534377" cy="259045"/>
    <xdr:sp macro="" textlink="">
      <xdr:nvSpPr>
        <xdr:cNvPr id="197" name="テキスト ボックス 196"/>
        <xdr:cNvSpPr txBox="1"/>
      </xdr:nvSpPr>
      <xdr:spPr>
        <a:xfrm>
          <a:off x="3530111" y="127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109372</xdr:rowOff>
    </xdr:from>
    <xdr:to>
      <xdr:col>15</xdr:col>
      <xdr:colOff>101600</xdr:colOff>
      <xdr:row>76</xdr:row>
      <xdr:rowOff>39523</xdr:rowOff>
    </xdr:to>
    <xdr:sp macro="" textlink="">
      <xdr:nvSpPr>
        <xdr:cNvPr id="198" name="楕円 197"/>
        <xdr:cNvSpPr/>
      </xdr:nvSpPr>
      <xdr:spPr>
        <a:xfrm>
          <a:off x="2857500" y="1296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56049</xdr:rowOff>
    </xdr:from>
    <xdr:ext cx="534377" cy="259045"/>
    <xdr:sp macro="" textlink="">
      <xdr:nvSpPr>
        <xdr:cNvPr id="199" name="テキスト ボックス 198"/>
        <xdr:cNvSpPr txBox="1"/>
      </xdr:nvSpPr>
      <xdr:spPr>
        <a:xfrm>
          <a:off x="2641111" y="127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35750</xdr:rowOff>
    </xdr:from>
    <xdr:to>
      <xdr:col>10</xdr:col>
      <xdr:colOff>165100</xdr:colOff>
      <xdr:row>78</xdr:row>
      <xdr:rowOff>137350</xdr:rowOff>
    </xdr:to>
    <xdr:sp macro="" textlink="">
      <xdr:nvSpPr>
        <xdr:cNvPr id="200" name="楕円 199"/>
        <xdr:cNvSpPr/>
      </xdr:nvSpPr>
      <xdr:spPr>
        <a:xfrm>
          <a:off x="1968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128477</xdr:rowOff>
    </xdr:from>
    <xdr:ext cx="534377" cy="259045"/>
    <xdr:sp macro="" textlink="">
      <xdr:nvSpPr>
        <xdr:cNvPr id="201" name="テキスト ボックス 200"/>
        <xdr:cNvSpPr txBox="1"/>
      </xdr:nvSpPr>
      <xdr:spPr>
        <a:xfrm>
          <a:off x="1752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32753</xdr:rowOff>
    </xdr:from>
    <xdr:to>
      <xdr:col>6</xdr:col>
      <xdr:colOff>38100</xdr:colOff>
      <xdr:row>78</xdr:row>
      <xdr:rowOff>134353</xdr:rowOff>
    </xdr:to>
    <xdr:sp macro="" textlink="">
      <xdr:nvSpPr>
        <xdr:cNvPr id="202" name="楕円 201"/>
        <xdr:cNvSpPr/>
      </xdr:nvSpPr>
      <xdr:spPr>
        <a:xfrm>
          <a:off x="1079500" y="134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150880</xdr:rowOff>
    </xdr:from>
    <xdr:ext cx="534377" cy="259045"/>
    <xdr:sp macro="" textlink="">
      <xdr:nvSpPr>
        <xdr:cNvPr id="203" name="テキスト ボックス 202"/>
        <xdr:cNvSpPr txBox="1"/>
      </xdr:nvSpPr>
      <xdr:spPr>
        <a:xfrm>
          <a:off x="863111" y="131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65520</xdr:rowOff>
    </xdr:from>
    <xdr:to>
      <xdr:col>24</xdr:col>
      <xdr:colOff>63500</xdr:colOff>
      <xdr:row>96</xdr:row>
      <xdr:rowOff>73101</xdr:rowOff>
    </xdr:to>
    <xdr:cxnSp macro="">
      <xdr:nvCxnSpPr>
        <xdr:cNvPr id="233" name="直線コネクタ 232"/>
        <xdr:cNvCxnSpPr/>
      </xdr:nvCxnSpPr>
      <xdr:spPr>
        <a:xfrm flipV="1">
          <a:off x="3797300" y="16524720"/>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73101</xdr:rowOff>
    </xdr:from>
    <xdr:to>
      <xdr:col>19</xdr:col>
      <xdr:colOff>177800</xdr:colOff>
      <xdr:row>96</xdr:row>
      <xdr:rowOff>117233</xdr:rowOff>
    </xdr:to>
    <xdr:cxnSp macro="">
      <xdr:nvCxnSpPr>
        <xdr:cNvPr id="236" name="直線コネクタ 235"/>
        <xdr:cNvCxnSpPr/>
      </xdr:nvCxnSpPr>
      <xdr:spPr>
        <a:xfrm flipV="1">
          <a:off x="2908300" y="16532301"/>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88036</xdr:rowOff>
    </xdr:from>
    <xdr:to>
      <xdr:col>15</xdr:col>
      <xdr:colOff>50800</xdr:colOff>
      <xdr:row>96</xdr:row>
      <xdr:rowOff>117233</xdr:rowOff>
    </xdr:to>
    <xdr:cxnSp macro="">
      <xdr:nvCxnSpPr>
        <xdr:cNvPr id="239" name="直線コネクタ 238"/>
        <xdr:cNvCxnSpPr/>
      </xdr:nvCxnSpPr>
      <xdr:spPr>
        <a:xfrm>
          <a:off x="2019300" y="16547236"/>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88036</xdr:rowOff>
    </xdr:from>
    <xdr:to>
      <xdr:col>10</xdr:col>
      <xdr:colOff>114300</xdr:colOff>
      <xdr:row>96</xdr:row>
      <xdr:rowOff>140233</xdr:rowOff>
    </xdr:to>
    <xdr:cxnSp macro="">
      <xdr:nvCxnSpPr>
        <xdr:cNvPr id="242" name="直線コネクタ 241"/>
        <xdr:cNvCxnSpPr/>
      </xdr:nvCxnSpPr>
      <xdr:spPr>
        <a:xfrm flipV="1">
          <a:off x="1130300" y="1654723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14720</xdr:rowOff>
    </xdr:from>
    <xdr:to>
      <xdr:col>24</xdr:col>
      <xdr:colOff>114300</xdr:colOff>
      <xdr:row>96</xdr:row>
      <xdr:rowOff>116320</xdr:rowOff>
    </xdr:to>
    <xdr:sp macro="" textlink="">
      <xdr:nvSpPr>
        <xdr:cNvPr id="252" name="楕円 251"/>
        <xdr:cNvSpPr/>
      </xdr:nvSpPr>
      <xdr:spPr>
        <a:xfrm>
          <a:off x="4584700" y="16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37597</xdr:rowOff>
    </xdr:from>
    <xdr:ext cx="534377" cy="259045"/>
    <xdr:sp macro="" textlink="">
      <xdr:nvSpPr>
        <xdr:cNvPr id="253" name="扶助費該当値テキスト"/>
        <xdr:cNvSpPr txBox="1"/>
      </xdr:nvSpPr>
      <xdr:spPr>
        <a:xfrm>
          <a:off x="4686300" y="163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22301</xdr:rowOff>
    </xdr:from>
    <xdr:to>
      <xdr:col>20</xdr:col>
      <xdr:colOff>38100</xdr:colOff>
      <xdr:row>96</xdr:row>
      <xdr:rowOff>123901</xdr:rowOff>
    </xdr:to>
    <xdr:sp macro="" textlink="">
      <xdr:nvSpPr>
        <xdr:cNvPr id="254" name="楕円 253"/>
        <xdr:cNvSpPr/>
      </xdr:nvSpPr>
      <xdr:spPr>
        <a:xfrm>
          <a:off x="3746500" y="164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140428</xdr:rowOff>
    </xdr:from>
    <xdr:ext cx="534377" cy="259045"/>
    <xdr:sp macro="" textlink="">
      <xdr:nvSpPr>
        <xdr:cNvPr id="255" name="テキスト ボックス 254"/>
        <xdr:cNvSpPr txBox="1"/>
      </xdr:nvSpPr>
      <xdr:spPr>
        <a:xfrm>
          <a:off x="3530111" y="162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66433</xdr:rowOff>
    </xdr:from>
    <xdr:to>
      <xdr:col>15</xdr:col>
      <xdr:colOff>101600</xdr:colOff>
      <xdr:row>96</xdr:row>
      <xdr:rowOff>168033</xdr:rowOff>
    </xdr:to>
    <xdr:sp macro="" textlink="">
      <xdr:nvSpPr>
        <xdr:cNvPr id="256" name="楕円 255"/>
        <xdr:cNvSpPr/>
      </xdr:nvSpPr>
      <xdr:spPr>
        <a:xfrm>
          <a:off x="2857500" y="165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13110</xdr:rowOff>
    </xdr:from>
    <xdr:ext cx="534377" cy="259045"/>
    <xdr:sp macro="" textlink="">
      <xdr:nvSpPr>
        <xdr:cNvPr id="257" name="テキスト ボックス 256"/>
        <xdr:cNvSpPr txBox="1"/>
      </xdr:nvSpPr>
      <xdr:spPr>
        <a:xfrm>
          <a:off x="2641111" y="163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37236</xdr:rowOff>
    </xdr:from>
    <xdr:to>
      <xdr:col>10</xdr:col>
      <xdr:colOff>165100</xdr:colOff>
      <xdr:row>96</xdr:row>
      <xdr:rowOff>138836</xdr:rowOff>
    </xdr:to>
    <xdr:sp macro="" textlink="">
      <xdr:nvSpPr>
        <xdr:cNvPr id="258" name="楕円 257"/>
        <xdr:cNvSpPr/>
      </xdr:nvSpPr>
      <xdr:spPr>
        <a:xfrm>
          <a:off x="1968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155363</xdr:rowOff>
    </xdr:from>
    <xdr:ext cx="534377" cy="259045"/>
    <xdr:sp macro="" textlink="">
      <xdr:nvSpPr>
        <xdr:cNvPr id="259" name="テキスト ボックス 258"/>
        <xdr:cNvSpPr txBox="1"/>
      </xdr:nvSpPr>
      <xdr:spPr>
        <a:xfrm>
          <a:off x="1752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89433</xdr:rowOff>
    </xdr:from>
    <xdr:to>
      <xdr:col>6</xdr:col>
      <xdr:colOff>38100</xdr:colOff>
      <xdr:row>97</xdr:row>
      <xdr:rowOff>19583</xdr:rowOff>
    </xdr:to>
    <xdr:sp macro="" textlink="">
      <xdr:nvSpPr>
        <xdr:cNvPr id="260" name="楕円 259"/>
        <xdr:cNvSpPr/>
      </xdr:nvSpPr>
      <xdr:spPr>
        <a:xfrm>
          <a:off x="1079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36110</xdr:rowOff>
    </xdr:from>
    <xdr:ext cx="534377" cy="259045"/>
    <xdr:sp macro="" textlink="">
      <xdr:nvSpPr>
        <xdr:cNvPr id="261" name="テキスト ボックス 260"/>
        <xdr:cNvSpPr txBox="1"/>
      </xdr:nvSpPr>
      <xdr:spPr>
        <a:xfrm>
          <a:off x="863111" y="163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129680</xdr:rowOff>
    </xdr:from>
    <xdr:to>
      <xdr:col>55</xdr:col>
      <xdr:colOff>0</xdr:colOff>
      <xdr:row>37</xdr:row>
      <xdr:rowOff>25516</xdr:rowOff>
    </xdr:to>
    <xdr:cxnSp macro="">
      <xdr:nvCxnSpPr>
        <xdr:cNvPr id="290" name="直線コネクタ 289"/>
        <xdr:cNvCxnSpPr/>
      </xdr:nvCxnSpPr>
      <xdr:spPr>
        <a:xfrm flipV="1">
          <a:off x="9639300" y="6130430"/>
          <a:ext cx="838200" cy="2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171437</xdr:rowOff>
    </xdr:from>
    <xdr:to>
      <xdr:col>50</xdr:col>
      <xdr:colOff>114300</xdr:colOff>
      <xdr:row>37</xdr:row>
      <xdr:rowOff>25516</xdr:rowOff>
    </xdr:to>
    <xdr:cxnSp macro="">
      <xdr:nvCxnSpPr>
        <xdr:cNvPr id="293" name="直線コネクタ 292"/>
        <xdr:cNvCxnSpPr/>
      </xdr:nvCxnSpPr>
      <xdr:spPr>
        <a:xfrm>
          <a:off x="8750300" y="6343637"/>
          <a:ext cx="8890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171437</xdr:rowOff>
    </xdr:from>
    <xdr:to>
      <xdr:col>45</xdr:col>
      <xdr:colOff>177800</xdr:colOff>
      <xdr:row>37</xdr:row>
      <xdr:rowOff>1997</xdr:rowOff>
    </xdr:to>
    <xdr:cxnSp macro="">
      <xdr:nvCxnSpPr>
        <xdr:cNvPr id="296" name="直線コネクタ 295"/>
        <xdr:cNvCxnSpPr/>
      </xdr:nvCxnSpPr>
      <xdr:spPr>
        <a:xfrm flipV="1">
          <a:off x="7861300" y="63436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127215</xdr:rowOff>
    </xdr:from>
    <xdr:to>
      <xdr:col>41</xdr:col>
      <xdr:colOff>50800</xdr:colOff>
      <xdr:row>37</xdr:row>
      <xdr:rowOff>1997</xdr:rowOff>
    </xdr:to>
    <xdr:cxnSp macro="">
      <xdr:nvCxnSpPr>
        <xdr:cNvPr id="299" name="直線コネクタ 298"/>
        <xdr:cNvCxnSpPr/>
      </xdr:nvCxnSpPr>
      <xdr:spPr>
        <a:xfrm>
          <a:off x="6972300" y="6299415"/>
          <a:ext cx="8890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78880</xdr:rowOff>
    </xdr:from>
    <xdr:to>
      <xdr:col>55</xdr:col>
      <xdr:colOff>50800</xdr:colOff>
      <xdr:row>36</xdr:row>
      <xdr:rowOff>9030</xdr:rowOff>
    </xdr:to>
    <xdr:sp macro="" textlink="">
      <xdr:nvSpPr>
        <xdr:cNvPr id="309" name="楕円 308"/>
        <xdr:cNvSpPr/>
      </xdr:nvSpPr>
      <xdr:spPr>
        <a:xfrm>
          <a:off x="10426700" y="60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101757</xdr:rowOff>
    </xdr:from>
    <xdr:ext cx="599010" cy="259045"/>
    <xdr:sp macro="" textlink="">
      <xdr:nvSpPr>
        <xdr:cNvPr id="310" name="補助費等該当値テキスト"/>
        <xdr:cNvSpPr txBox="1"/>
      </xdr:nvSpPr>
      <xdr:spPr>
        <a:xfrm>
          <a:off x="10528300" y="59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146166</xdr:rowOff>
    </xdr:from>
    <xdr:to>
      <xdr:col>50</xdr:col>
      <xdr:colOff>165100</xdr:colOff>
      <xdr:row>37</xdr:row>
      <xdr:rowOff>76316</xdr:rowOff>
    </xdr:to>
    <xdr:sp macro="" textlink="">
      <xdr:nvSpPr>
        <xdr:cNvPr id="311" name="楕円 310"/>
        <xdr:cNvSpPr/>
      </xdr:nvSpPr>
      <xdr:spPr>
        <a:xfrm>
          <a:off x="9588500" y="63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92843</xdr:rowOff>
    </xdr:from>
    <xdr:ext cx="599010" cy="259045"/>
    <xdr:sp macro="" textlink="">
      <xdr:nvSpPr>
        <xdr:cNvPr id="312" name="テキスト ボックス 311"/>
        <xdr:cNvSpPr txBox="1"/>
      </xdr:nvSpPr>
      <xdr:spPr>
        <a:xfrm>
          <a:off x="9339795" y="609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120637</xdr:rowOff>
    </xdr:from>
    <xdr:to>
      <xdr:col>46</xdr:col>
      <xdr:colOff>38100</xdr:colOff>
      <xdr:row>37</xdr:row>
      <xdr:rowOff>50787</xdr:rowOff>
    </xdr:to>
    <xdr:sp macro="" textlink="">
      <xdr:nvSpPr>
        <xdr:cNvPr id="313" name="楕円 312"/>
        <xdr:cNvSpPr/>
      </xdr:nvSpPr>
      <xdr:spPr>
        <a:xfrm>
          <a:off x="8699500" y="6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67314</xdr:rowOff>
    </xdr:from>
    <xdr:ext cx="599010" cy="259045"/>
    <xdr:sp macro="" textlink="">
      <xdr:nvSpPr>
        <xdr:cNvPr id="314" name="テキスト ボックス 313"/>
        <xdr:cNvSpPr txBox="1"/>
      </xdr:nvSpPr>
      <xdr:spPr>
        <a:xfrm>
          <a:off x="8450795" y="606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122647</xdr:rowOff>
    </xdr:from>
    <xdr:to>
      <xdr:col>41</xdr:col>
      <xdr:colOff>101600</xdr:colOff>
      <xdr:row>37</xdr:row>
      <xdr:rowOff>52797</xdr:rowOff>
    </xdr:to>
    <xdr:sp macro="" textlink="">
      <xdr:nvSpPr>
        <xdr:cNvPr id="315" name="楕円 314"/>
        <xdr:cNvSpPr/>
      </xdr:nvSpPr>
      <xdr:spPr>
        <a:xfrm>
          <a:off x="7810500" y="6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69324</xdr:rowOff>
    </xdr:from>
    <xdr:ext cx="599010" cy="259045"/>
    <xdr:sp macro="" textlink="">
      <xdr:nvSpPr>
        <xdr:cNvPr id="316" name="テキスト ボックス 315"/>
        <xdr:cNvSpPr txBox="1"/>
      </xdr:nvSpPr>
      <xdr:spPr>
        <a:xfrm>
          <a:off x="7561795" y="607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76415</xdr:rowOff>
    </xdr:from>
    <xdr:to>
      <xdr:col>36</xdr:col>
      <xdr:colOff>165100</xdr:colOff>
      <xdr:row>37</xdr:row>
      <xdr:rowOff>6565</xdr:rowOff>
    </xdr:to>
    <xdr:sp macro="" textlink="">
      <xdr:nvSpPr>
        <xdr:cNvPr id="317" name="楕円 316"/>
        <xdr:cNvSpPr/>
      </xdr:nvSpPr>
      <xdr:spPr>
        <a:xfrm>
          <a:off x="6921500" y="62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23092</xdr:rowOff>
    </xdr:from>
    <xdr:ext cx="599010" cy="259045"/>
    <xdr:sp macro="" textlink="">
      <xdr:nvSpPr>
        <xdr:cNvPr id="318" name="テキスト ボックス 317"/>
        <xdr:cNvSpPr txBox="1"/>
      </xdr:nvSpPr>
      <xdr:spPr>
        <a:xfrm>
          <a:off x="6672795" y="60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110546</xdr:rowOff>
    </xdr:from>
    <xdr:to>
      <xdr:col>55</xdr:col>
      <xdr:colOff>0</xdr:colOff>
      <xdr:row>58</xdr:row>
      <xdr:rowOff>130805</xdr:rowOff>
    </xdr:to>
    <xdr:cxnSp macro="">
      <xdr:nvCxnSpPr>
        <xdr:cNvPr id="345" name="直線コネクタ 344"/>
        <xdr:cNvCxnSpPr/>
      </xdr:nvCxnSpPr>
      <xdr:spPr>
        <a:xfrm flipV="1">
          <a:off x="9639300" y="10054646"/>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117645</xdr:rowOff>
    </xdr:from>
    <xdr:to>
      <xdr:col>50</xdr:col>
      <xdr:colOff>114300</xdr:colOff>
      <xdr:row>58</xdr:row>
      <xdr:rowOff>130805</xdr:rowOff>
    </xdr:to>
    <xdr:cxnSp macro="">
      <xdr:nvCxnSpPr>
        <xdr:cNvPr id="348" name="直線コネクタ 347"/>
        <xdr:cNvCxnSpPr/>
      </xdr:nvCxnSpPr>
      <xdr:spPr>
        <a:xfrm>
          <a:off x="8750300" y="10061745"/>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72292</xdr:rowOff>
    </xdr:from>
    <xdr:to>
      <xdr:col>45</xdr:col>
      <xdr:colOff>177800</xdr:colOff>
      <xdr:row>58</xdr:row>
      <xdr:rowOff>117645</xdr:rowOff>
    </xdr:to>
    <xdr:cxnSp macro="">
      <xdr:nvCxnSpPr>
        <xdr:cNvPr id="351" name="直線コネクタ 350"/>
        <xdr:cNvCxnSpPr/>
      </xdr:nvCxnSpPr>
      <xdr:spPr>
        <a:xfrm>
          <a:off x="7861300" y="10016392"/>
          <a:ext cx="889000" cy="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72292</xdr:rowOff>
    </xdr:from>
    <xdr:to>
      <xdr:col>41</xdr:col>
      <xdr:colOff>50800</xdr:colOff>
      <xdr:row>58</xdr:row>
      <xdr:rowOff>111181</xdr:rowOff>
    </xdr:to>
    <xdr:cxnSp macro="">
      <xdr:nvCxnSpPr>
        <xdr:cNvPr id="354" name="直線コネクタ 353"/>
        <xdr:cNvCxnSpPr/>
      </xdr:nvCxnSpPr>
      <xdr:spPr>
        <a:xfrm flipV="1">
          <a:off x="6972300" y="10016392"/>
          <a:ext cx="8890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59746</xdr:rowOff>
    </xdr:from>
    <xdr:to>
      <xdr:col>55</xdr:col>
      <xdr:colOff>50800</xdr:colOff>
      <xdr:row>58</xdr:row>
      <xdr:rowOff>161346</xdr:rowOff>
    </xdr:to>
    <xdr:sp macro="" textlink="">
      <xdr:nvSpPr>
        <xdr:cNvPr id="364" name="楕円 363"/>
        <xdr:cNvSpPr/>
      </xdr:nvSpPr>
      <xdr:spPr>
        <a:xfrm>
          <a:off x="10426700" y="100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80005</xdr:rowOff>
    </xdr:from>
    <xdr:to>
      <xdr:col>50</xdr:col>
      <xdr:colOff>165100</xdr:colOff>
      <xdr:row>59</xdr:row>
      <xdr:rowOff>10155</xdr:rowOff>
    </xdr:to>
    <xdr:sp macro="" textlink="">
      <xdr:nvSpPr>
        <xdr:cNvPr id="366" name="楕円 365"/>
        <xdr:cNvSpPr/>
      </xdr:nvSpPr>
      <xdr:spPr>
        <a:xfrm>
          <a:off x="9588500" y="100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1282</xdr:rowOff>
    </xdr:from>
    <xdr:ext cx="534377" cy="259045"/>
    <xdr:sp macro="" textlink="">
      <xdr:nvSpPr>
        <xdr:cNvPr id="367" name="テキスト ボックス 366"/>
        <xdr:cNvSpPr txBox="1"/>
      </xdr:nvSpPr>
      <xdr:spPr>
        <a:xfrm>
          <a:off x="9372111" y="101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66845</xdr:rowOff>
    </xdr:from>
    <xdr:to>
      <xdr:col>46</xdr:col>
      <xdr:colOff>38100</xdr:colOff>
      <xdr:row>58</xdr:row>
      <xdr:rowOff>168445</xdr:rowOff>
    </xdr:to>
    <xdr:sp macro="" textlink="">
      <xdr:nvSpPr>
        <xdr:cNvPr id="368" name="楕円 367"/>
        <xdr:cNvSpPr/>
      </xdr:nvSpPr>
      <xdr:spPr>
        <a:xfrm>
          <a:off x="8699500" y="100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159572</xdr:rowOff>
    </xdr:from>
    <xdr:ext cx="534377" cy="259045"/>
    <xdr:sp macro="" textlink="">
      <xdr:nvSpPr>
        <xdr:cNvPr id="369" name="テキスト ボックス 368"/>
        <xdr:cNvSpPr txBox="1"/>
      </xdr:nvSpPr>
      <xdr:spPr>
        <a:xfrm>
          <a:off x="8483111" y="101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21492</xdr:rowOff>
    </xdr:from>
    <xdr:to>
      <xdr:col>41</xdr:col>
      <xdr:colOff>101600</xdr:colOff>
      <xdr:row>58</xdr:row>
      <xdr:rowOff>123092</xdr:rowOff>
    </xdr:to>
    <xdr:sp macro="" textlink="">
      <xdr:nvSpPr>
        <xdr:cNvPr id="370" name="楕円 369"/>
        <xdr:cNvSpPr/>
      </xdr:nvSpPr>
      <xdr:spPr>
        <a:xfrm>
          <a:off x="7810500" y="99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139619</xdr:rowOff>
    </xdr:from>
    <xdr:ext cx="599010" cy="259045"/>
    <xdr:sp macro="" textlink="">
      <xdr:nvSpPr>
        <xdr:cNvPr id="371" name="テキスト ボックス 370"/>
        <xdr:cNvSpPr txBox="1"/>
      </xdr:nvSpPr>
      <xdr:spPr>
        <a:xfrm>
          <a:off x="7561795" y="97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60381</xdr:rowOff>
    </xdr:from>
    <xdr:to>
      <xdr:col>36</xdr:col>
      <xdr:colOff>165100</xdr:colOff>
      <xdr:row>58</xdr:row>
      <xdr:rowOff>161981</xdr:rowOff>
    </xdr:to>
    <xdr:sp macro="" textlink="">
      <xdr:nvSpPr>
        <xdr:cNvPr id="372" name="楕円 371"/>
        <xdr:cNvSpPr/>
      </xdr:nvSpPr>
      <xdr:spPr>
        <a:xfrm>
          <a:off x="6921500" y="100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153108</xdr:rowOff>
    </xdr:from>
    <xdr:ext cx="534377" cy="259045"/>
    <xdr:sp macro="" textlink="">
      <xdr:nvSpPr>
        <xdr:cNvPr id="373" name="テキスト ボックス 372"/>
        <xdr:cNvSpPr txBox="1"/>
      </xdr:nvSpPr>
      <xdr:spPr>
        <a:xfrm>
          <a:off x="6705111" y="10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15805</xdr:rowOff>
    </xdr:from>
    <xdr:to>
      <xdr:col>55</xdr:col>
      <xdr:colOff>0</xdr:colOff>
      <xdr:row>79</xdr:row>
      <xdr:rowOff>41759</xdr:rowOff>
    </xdr:to>
    <xdr:cxnSp macro="">
      <xdr:nvCxnSpPr>
        <xdr:cNvPr id="402" name="直線コネクタ 401"/>
        <xdr:cNvCxnSpPr/>
      </xdr:nvCxnSpPr>
      <xdr:spPr>
        <a:xfrm flipV="1">
          <a:off x="9639300" y="13560355"/>
          <a:ext cx="838200" cy="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41759</xdr:rowOff>
    </xdr:from>
    <xdr:to>
      <xdr:col>50</xdr:col>
      <xdr:colOff>114300</xdr:colOff>
      <xdr:row>79</xdr:row>
      <xdr:rowOff>42317</xdr:rowOff>
    </xdr:to>
    <xdr:cxnSp macro="">
      <xdr:nvCxnSpPr>
        <xdr:cNvPr id="405" name="直線コネクタ 404"/>
        <xdr:cNvCxnSpPr/>
      </xdr:nvCxnSpPr>
      <xdr:spPr>
        <a:xfrm flipV="1">
          <a:off x="8750300" y="1358630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104519</xdr:rowOff>
    </xdr:from>
    <xdr:to>
      <xdr:col>45</xdr:col>
      <xdr:colOff>177800</xdr:colOff>
      <xdr:row>79</xdr:row>
      <xdr:rowOff>42317</xdr:rowOff>
    </xdr:to>
    <xdr:cxnSp macro="">
      <xdr:nvCxnSpPr>
        <xdr:cNvPr id="408" name="直線コネクタ 407"/>
        <xdr:cNvCxnSpPr/>
      </xdr:nvCxnSpPr>
      <xdr:spPr>
        <a:xfrm>
          <a:off x="7861300" y="13477619"/>
          <a:ext cx="889000" cy="10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104519</xdr:rowOff>
    </xdr:from>
    <xdr:to>
      <xdr:col>41</xdr:col>
      <xdr:colOff>50800</xdr:colOff>
      <xdr:row>79</xdr:row>
      <xdr:rowOff>38624</xdr:rowOff>
    </xdr:to>
    <xdr:cxnSp macro="">
      <xdr:nvCxnSpPr>
        <xdr:cNvPr id="411" name="直線コネクタ 410"/>
        <xdr:cNvCxnSpPr/>
      </xdr:nvCxnSpPr>
      <xdr:spPr>
        <a:xfrm flipV="1">
          <a:off x="6972300" y="13477619"/>
          <a:ext cx="889000" cy="1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136455</xdr:rowOff>
    </xdr:from>
    <xdr:to>
      <xdr:col>55</xdr:col>
      <xdr:colOff>50800</xdr:colOff>
      <xdr:row>79</xdr:row>
      <xdr:rowOff>66605</xdr:rowOff>
    </xdr:to>
    <xdr:sp macro="" textlink="">
      <xdr:nvSpPr>
        <xdr:cNvPr id="421" name="楕円 420"/>
        <xdr:cNvSpPr/>
      </xdr:nvSpPr>
      <xdr:spPr>
        <a:xfrm>
          <a:off x="10426700" y="135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162409</xdr:rowOff>
    </xdr:from>
    <xdr:to>
      <xdr:col>50</xdr:col>
      <xdr:colOff>165100</xdr:colOff>
      <xdr:row>79</xdr:row>
      <xdr:rowOff>92559</xdr:rowOff>
    </xdr:to>
    <xdr:sp macro="" textlink="">
      <xdr:nvSpPr>
        <xdr:cNvPr id="423" name="楕円 422"/>
        <xdr:cNvSpPr/>
      </xdr:nvSpPr>
      <xdr:spPr>
        <a:xfrm>
          <a:off x="9588500" y="135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83686</xdr:rowOff>
    </xdr:from>
    <xdr:ext cx="469744" cy="259045"/>
    <xdr:sp macro="" textlink="">
      <xdr:nvSpPr>
        <xdr:cNvPr id="424" name="テキスト ボックス 423"/>
        <xdr:cNvSpPr txBox="1"/>
      </xdr:nvSpPr>
      <xdr:spPr>
        <a:xfrm>
          <a:off x="9404428" y="1362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162967</xdr:rowOff>
    </xdr:from>
    <xdr:to>
      <xdr:col>46</xdr:col>
      <xdr:colOff>38100</xdr:colOff>
      <xdr:row>79</xdr:row>
      <xdr:rowOff>93117</xdr:rowOff>
    </xdr:to>
    <xdr:sp macro="" textlink="">
      <xdr:nvSpPr>
        <xdr:cNvPr id="425" name="楕円 424"/>
        <xdr:cNvSpPr/>
      </xdr:nvSpPr>
      <xdr:spPr>
        <a:xfrm>
          <a:off x="8699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84244</xdr:rowOff>
    </xdr:from>
    <xdr:ext cx="469744" cy="259045"/>
    <xdr:sp macro="" textlink="">
      <xdr:nvSpPr>
        <xdr:cNvPr id="426" name="テキスト ボックス 425"/>
        <xdr:cNvSpPr txBox="1"/>
      </xdr:nvSpPr>
      <xdr:spPr>
        <a:xfrm>
          <a:off x="8515428" y="136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53719</xdr:rowOff>
    </xdr:from>
    <xdr:to>
      <xdr:col>41</xdr:col>
      <xdr:colOff>101600</xdr:colOff>
      <xdr:row>78</xdr:row>
      <xdr:rowOff>155319</xdr:rowOff>
    </xdr:to>
    <xdr:sp macro="" textlink="">
      <xdr:nvSpPr>
        <xdr:cNvPr id="427" name="楕円 426"/>
        <xdr:cNvSpPr/>
      </xdr:nvSpPr>
      <xdr:spPr>
        <a:xfrm>
          <a:off x="7810500" y="13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396</xdr:rowOff>
    </xdr:from>
    <xdr:ext cx="534377" cy="259045"/>
    <xdr:sp macro="" textlink="">
      <xdr:nvSpPr>
        <xdr:cNvPr id="428" name="テキスト ボックス 427"/>
        <xdr:cNvSpPr txBox="1"/>
      </xdr:nvSpPr>
      <xdr:spPr>
        <a:xfrm>
          <a:off x="7594111" y="132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159274</xdr:rowOff>
    </xdr:from>
    <xdr:to>
      <xdr:col>36</xdr:col>
      <xdr:colOff>165100</xdr:colOff>
      <xdr:row>79</xdr:row>
      <xdr:rowOff>89424</xdr:rowOff>
    </xdr:to>
    <xdr:sp macro="" textlink="">
      <xdr:nvSpPr>
        <xdr:cNvPr id="429" name="楕円 428"/>
        <xdr:cNvSpPr/>
      </xdr:nvSpPr>
      <xdr:spPr>
        <a:xfrm>
          <a:off x="6921500" y="135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80551</xdr:rowOff>
    </xdr:from>
    <xdr:ext cx="469744" cy="259045"/>
    <xdr:sp macro="" textlink="">
      <xdr:nvSpPr>
        <xdr:cNvPr id="430" name="テキスト ボックス 429"/>
        <xdr:cNvSpPr txBox="1"/>
      </xdr:nvSpPr>
      <xdr:spPr>
        <a:xfrm>
          <a:off x="6737428" y="136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4598</xdr:rowOff>
    </xdr:from>
    <xdr:to>
      <xdr:col>55</xdr:col>
      <xdr:colOff>0</xdr:colOff>
      <xdr:row>99</xdr:row>
      <xdr:rowOff>28394</xdr:rowOff>
    </xdr:to>
    <xdr:cxnSp macro="">
      <xdr:nvCxnSpPr>
        <xdr:cNvPr id="459" name="直線コネクタ 458"/>
        <xdr:cNvCxnSpPr/>
      </xdr:nvCxnSpPr>
      <xdr:spPr>
        <a:xfrm flipV="1">
          <a:off x="9639300" y="16978148"/>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5693</xdr:rowOff>
    </xdr:from>
    <xdr:to>
      <xdr:col>50</xdr:col>
      <xdr:colOff>114300</xdr:colOff>
      <xdr:row>99</xdr:row>
      <xdr:rowOff>28394</xdr:rowOff>
    </xdr:to>
    <xdr:cxnSp macro="">
      <xdr:nvCxnSpPr>
        <xdr:cNvPr id="462" name="直線コネクタ 461"/>
        <xdr:cNvCxnSpPr/>
      </xdr:nvCxnSpPr>
      <xdr:spPr>
        <a:xfrm>
          <a:off x="8750300" y="1697924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153099</xdr:rowOff>
    </xdr:from>
    <xdr:to>
      <xdr:col>45</xdr:col>
      <xdr:colOff>177800</xdr:colOff>
      <xdr:row>99</xdr:row>
      <xdr:rowOff>5693</xdr:rowOff>
    </xdr:to>
    <xdr:cxnSp macro="">
      <xdr:nvCxnSpPr>
        <xdr:cNvPr id="465" name="直線コネクタ 464"/>
        <xdr:cNvCxnSpPr/>
      </xdr:nvCxnSpPr>
      <xdr:spPr>
        <a:xfrm>
          <a:off x="7861300" y="16955199"/>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153099</xdr:rowOff>
    </xdr:from>
    <xdr:to>
      <xdr:col>41</xdr:col>
      <xdr:colOff>50800</xdr:colOff>
      <xdr:row>98</xdr:row>
      <xdr:rowOff>165492</xdr:rowOff>
    </xdr:to>
    <xdr:cxnSp macro="">
      <xdr:nvCxnSpPr>
        <xdr:cNvPr id="468" name="直線コネクタ 467"/>
        <xdr:cNvCxnSpPr/>
      </xdr:nvCxnSpPr>
      <xdr:spPr>
        <a:xfrm flipV="1">
          <a:off x="6972300" y="16955199"/>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125248</xdr:rowOff>
    </xdr:from>
    <xdr:to>
      <xdr:col>55</xdr:col>
      <xdr:colOff>50800</xdr:colOff>
      <xdr:row>99</xdr:row>
      <xdr:rowOff>55398</xdr:rowOff>
    </xdr:to>
    <xdr:sp macro="" textlink="">
      <xdr:nvSpPr>
        <xdr:cNvPr id="478" name="楕円 477"/>
        <xdr:cNvSpPr/>
      </xdr:nvSpPr>
      <xdr:spPr>
        <a:xfrm>
          <a:off x="10426700" y="16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149044</xdr:rowOff>
    </xdr:from>
    <xdr:to>
      <xdr:col>50</xdr:col>
      <xdr:colOff>165100</xdr:colOff>
      <xdr:row>99</xdr:row>
      <xdr:rowOff>79194</xdr:rowOff>
    </xdr:to>
    <xdr:sp macro="" textlink="">
      <xdr:nvSpPr>
        <xdr:cNvPr id="480" name="楕円 479"/>
        <xdr:cNvSpPr/>
      </xdr:nvSpPr>
      <xdr:spPr>
        <a:xfrm>
          <a:off x="9588500" y="169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70321</xdr:rowOff>
    </xdr:from>
    <xdr:ext cx="534377" cy="259045"/>
    <xdr:sp macro="" textlink="">
      <xdr:nvSpPr>
        <xdr:cNvPr id="481" name="テキスト ボックス 480"/>
        <xdr:cNvSpPr txBox="1"/>
      </xdr:nvSpPr>
      <xdr:spPr>
        <a:xfrm>
          <a:off x="9372111" y="17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126343</xdr:rowOff>
    </xdr:from>
    <xdr:to>
      <xdr:col>46</xdr:col>
      <xdr:colOff>38100</xdr:colOff>
      <xdr:row>99</xdr:row>
      <xdr:rowOff>56493</xdr:rowOff>
    </xdr:to>
    <xdr:sp macro="" textlink="">
      <xdr:nvSpPr>
        <xdr:cNvPr id="482" name="楕円 481"/>
        <xdr:cNvSpPr/>
      </xdr:nvSpPr>
      <xdr:spPr>
        <a:xfrm>
          <a:off x="8699500" y="169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47620</xdr:rowOff>
    </xdr:from>
    <xdr:ext cx="534377" cy="259045"/>
    <xdr:sp macro="" textlink="">
      <xdr:nvSpPr>
        <xdr:cNvPr id="483" name="テキスト ボックス 482"/>
        <xdr:cNvSpPr txBox="1"/>
      </xdr:nvSpPr>
      <xdr:spPr>
        <a:xfrm>
          <a:off x="8483111" y="170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102299</xdr:rowOff>
    </xdr:from>
    <xdr:to>
      <xdr:col>41</xdr:col>
      <xdr:colOff>101600</xdr:colOff>
      <xdr:row>99</xdr:row>
      <xdr:rowOff>32449</xdr:rowOff>
    </xdr:to>
    <xdr:sp macro="" textlink="">
      <xdr:nvSpPr>
        <xdr:cNvPr id="484" name="楕円 483"/>
        <xdr:cNvSpPr/>
      </xdr:nvSpPr>
      <xdr:spPr>
        <a:xfrm>
          <a:off x="7810500" y="169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23576</xdr:rowOff>
    </xdr:from>
    <xdr:ext cx="534377" cy="259045"/>
    <xdr:sp macro="" textlink="">
      <xdr:nvSpPr>
        <xdr:cNvPr id="485" name="テキスト ボックス 484"/>
        <xdr:cNvSpPr txBox="1"/>
      </xdr:nvSpPr>
      <xdr:spPr>
        <a:xfrm>
          <a:off x="7594111" y="169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114692</xdr:rowOff>
    </xdr:from>
    <xdr:to>
      <xdr:col>36</xdr:col>
      <xdr:colOff>165100</xdr:colOff>
      <xdr:row>99</xdr:row>
      <xdr:rowOff>44842</xdr:rowOff>
    </xdr:to>
    <xdr:sp macro="" textlink="">
      <xdr:nvSpPr>
        <xdr:cNvPr id="486" name="楕円 485"/>
        <xdr:cNvSpPr/>
      </xdr:nvSpPr>
      <xdr:spPr>
        <a:xfrm>
          <a:off x="6921500" y="16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35969</xdr:rowOff>
    </xdr:from>
    <xdr:ext cx="534377" cy="259045"/>
    <xdr:sp macro="" textlink="">
      <xdr:nvSpPr>
        <xdr:cNvPr id="487" name="テキスト ボックス 486"/>
        <xdr:cNvSpPr txBox="1"/>
      </xdr:nvSpPr>
      <xdr:spPr>
        <a:xfrm>
          <a:off x="6705111" y="170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40301</xdr:rowOff>
    </xdr:from>
    <xdr:to>
      <xdr:col>81</xdr:col>
      <xdr:colOff>50800</xdr:colOff>
      <xdr:row>39</xdr:row>
      <xdr:rowOff>44450</xdr:rowOff>
    </xdr:to>
    <xdr:cxnSp macro="">
      <xdr:nvCxnSpPr>
        <xdr:cNvPr id="519" name="直線コネクタ 518"/>
        <xdr:cNvCxnSpPr/>
      </xdr:nvCxnSpPr>
      <xdr:spPr>
        <a:xfrm>
          <a:off x="14592300" y="672685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40301</xdr:rowOff>
    </xdr:from>
    <xdr:to>
      <xdr:col>76</xdr:col>
      <xdr:colOff>114300</xdr:colOff>
      <xdr:row>39</xdr:row>
      <xdr:rowOff>44450</xdr:rowOff>
    </xdr:to>
    <xdr:cxnSp macro="">
      <xdr:nvCxnSpPr>
        <xdr:cNvPr id="522" name="直線コネクタ 521"/>
        <xdr:cNvCxnSpPr/>
      </xdr:nvCxnSpPr>
      <xdr:spPr>
        <a:xfrm flipV="1">
          <a:off x="13703300" y="672685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26924</xdr:rowOff>
    </xdr:from>
    <xdr:to>
      <xdr:col>71</xdr:col>
      <xdr:colOff>177800</xdr:colOff>
      <xdr:row>39</xdr:row>
      <xdr:rowOff>44450</xdr:rowOff>
    </xdr:to>
    <xdr:cxnSp macro="">
      <xdr:nvCxnSpPr>
        <xdr:cNvPr id="525" name="直線コネクタ 524"/>
        <xdr:cNvCxnSpPr/>
      </xdr:nvCxnSpPr>
      <xdr:spPr>
        <a:xfrm>
          <a:off x="12814300" y="6713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160951</xdr:rowOff>
    </xdr:from>
    <xdr:to>
      <xdr:col>76</xdr:col>
      <xdr:colOff>165100</xdr:colOff>
      <xdr:row>39</xdr:row>
      <xdr:rowOff>91101</xdr:rowOff>
    </xdr:to>
    <xdr:sp macro="" textlink="">
      <xdr:nvSpPr>
        <xdr:cNvPr id="539" name="楕円 538"/>
        <xdr:cNvSpPr/>
      </xdr:nvSpPr>
      <xdr:spPr>
        <a:xfrm>
          <a:off x="14541500" y="66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82228</xdr:rowOff>
    </xdr:from>
    <xdr:ext cx="469744" cy="259045"/>
    <xdr:sp macro="" textlink="">
      <xdr:nvSpPr>
        <xdr:cNvPr id="540" name="テキスト ボックス 539"/>
        <xdr:cNvSpPr txBox="1"/>
      </xdr:nvSpPr>
      <xdr:spPr>
        <a:xfrm>
          <a:off x="14357428" y="676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147574</xdr:rowOff>
    </xdr:from>
    <xdr:to>
      <xdr:col>67</xdr:col>
      <xdr:colOff>101600</xdr:colOff>
      <xdr:row>39</xdr:row>
      <xdr:rowOff>77724</xdr:rowOff>
    </xdr:to>
    <xdr:sp macro="" textlink="">
      <xdr:nvSpPr>
        <xdr:cNvPr id="543" name="楕円 542"/>
        <xdr:cNvSpPr/>
      </xdr:nvSpPr>
      <xdr:spPr>
        <a:xfrm>
          <a:off x="12763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68851</xdr:rowOff>
    </xdr:from>
    <xdr:ext cx="469744" cy="259045"/>
    <xdr:sp macro="" textlink="">
      <xdr:nvSpPr>
        <xdr:cNvPr id="544" name="テキスト ボックス 543"/>
        <xdr:cNvSpPr txBox="1"/>
      </xdr:nvSpPr>
      <xdr:spPr>
        <a:xfrm>
          <a:off x="12579428" y="675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71131</xdr:rowOff>
    </xdr:from>
    <xdr:to>
      <xdr:col>85</xdr:col>
      <xdr:colOff>127000</xdr:colOff>
      <xdr:row>74</xdr:row>
      <xdr:rowOff>74978</xdr:rowOff>
    </xdr:to>
    <xdr:cxnSp macro="">
      <xdr:nvCxnSpPr>
        <xdr:cNvPr id="618" name="直線コネクタ 617"/>
        <xdr:cNvCxnSpPr/>
      </xdr:nvCxnSpPr>
      <xdr:spPr>
        <a:xfrm flipV="1">
          <a:off x="15481300" y="12758431"/>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135328</xdr:rowOff>
    </xdr:from>
    <xdr:to>
      <xdr:col>81</xdr:col>
      <xdr:colOff>50800</xdr:colOff>
      <xdr:row>74</xdr:row>
      <xdr:rowOff>74978</xdr:rowOff>
    </xdr:to>
    <xdr:cxnSp macro="">
      <xdr:nvCxnSpPr>
        <xdr:cNvPr id="621" name="直線コネクタ 620"/>
        <xdr:cNvCxnSpPr/>
      </xdr:nvCxnSpPr>
      <xdr:spPr>
        <a:xfrm>
          <a:off x="14592300" y="12651178"/>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109022</xdr:rowOff>
    </xdr:from>
    <xdr:to>
      <xdr:col>76</xdr:col>
      <xdr:colOff>114300</xdr:colOff>
      <xdr:row>73</xdr:row>
      <xdr:rowOff>135328</xdr:rowOff>
    </xdr:to>
    <xdr:cxnSp macro="">
      <xdr:nvCxnSpPr>
        <xdr:cNvPr id="624" name="直線コネクタ 623"/>
        <xdr:cNvCxnSpPr/>
      </xdr:nvCxnSpPr>
      <xdr:spPr>
        <a:xfrm>
          <a:off x="13703300" y="12624872"/>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109022</xdr:rowOff>
    </xdr:from>
    <xdr:to>
      <xdr:col>71</xdr:col>
      <xdr:colOff>177800</xdr:colOff>
      <xdr:row>73</xdr:row>
      <xdr:rowOff>162080</xdr:rowOff>
    </xdr:to>
    <xdr:cxnSp macro="">
      <xdr:nvCxnSpPr>
        <xdr:cNvPr id="627" name="直線コネクタ 626"/>
        <xdr:cNvCxnSpPr/>
      </xdr:nvCxnSpPr>
      <xdr:spPr>
        <a:xfrm flipV="1">
          <a:off x="12814300" y="12624872"/>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20331</xdr:rowOff>
    </xdr:from>
    <xdr:to>
      <xdr:col>85</xdr:col>
      <xdr:colOff>177800</xdr:colOff>
      <xdr:row>74</xdr:row>
      <xdr:rowOff>121931</xdr:rowOff>
    </xdr:to>
    <xdr:sp macro="" textlink="">
      <xdr:nvSpPr>
        <xdr:cNvPr id="637" name="楕円 636"/>
        <xdr:cNvSpPr/>
      </xdr:nvSpPr>
      <xdr:spPr>
        <a:xfrm>
          <a:off x="16268700" y="127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43208</xdr:rowOff>
    </xdr:from>
    <xdr:ext cx="599010" cy="259045"/>
    <xdr:sp macro="" textlink="">
      <xdr:nvSpPr>
        <xdr:cNvPr id="638" name="公債費該当値テキスト"/>
        <xdr:cNvSpPr txBox="1"/>
      </xdr:nvSpPr>
      <xdr:spPr>
        <a:xfrm>
          <a:off x="16370300" y="1255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24178</xdr:rowOff>
    </xdr:from>
    <xdr:to>
      <xdr:col>81</xdr:col>
      <xdr:colOff>101600</xdr:colOff>
      <xdr:row>74</xdr:row>
      <xdr:rowOff>125778</xdr:rowOff>
    </xdr:to>
    <xdr:sp macro="" textlink="">
      <xdr:nvSpPr>
        <xdr:cNvPr id="639" name="楕円 638"/>
        <xdr:cNvSpPr/>
      </xdr:nvSpPr>
      <xdr:spPr>
        <a:xfrm>
          <a:off x="15430500" y="127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142305</xdr:rowOff>
    </xdr:from>
    <xdr:ext cx="599010" cy="259045"/>
    <xdr:sp macro="" textlink="">
      <xdr:nvSpPr>
        <xdr:cNvPr id="640" name="テキスト ボックス 639"/>
        <xdr:cNvSpPr txBox="1"/>
      </xdr:nvSpPr>
      <xdr:spPr>
        <a:xfrm>
          <a:off x="15181795" y="1248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84528</xdr:rowOff>
    </xdr:from>
    <xdr:to>
      <xdr:col>76</xdr:col>
      <xdr:colOff>165100</xdr:colOff>
      <xdr:row>74</xdr:row>
      <xdr:rowOff>14678</xdr:rowOff>
    </xdr:to>
    <xdr:sp macro="" textlink="">
      <xdr:nvSpPr>
        <xdr:cNvPr id="641" name="楕円 640"/>
        <xdr:cNvSpPr/>
      </xdr:nvSpPr>
      <xdr:spPr>
        <a:xfrm>
          <a:off x="14541500" y="126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31205</xdr:rowOff>
    </xdr:from>
    <xdr:ext cx="599010" cy="259045"/>
    <xdr:sp macro="" textlink="">
      <xdr:nvSpPr>
        <xdr:cNvPr id="642" name="テキスト ボックス 641"/>
        <xdr:cNvSpPr txBox="1"/>
      </xdr:nvSpPr>
      <xdr:spPr>
        <a:xfrm>
          <a:off x="14292795" y="1237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58222</xdr:rowOff>
    </xdr:from>
    <xdr:to>
      <xdr:col>72</xdr:col>
      <xdr:colOff>38100</xdr:colOff>
      <xdr:row>73</xdr:row>
      <xdr:rowOff>159822</xdr:rowOff>
    </xdr:to>
    <xdr:sp macro="" textlink="">
      <xdr:nvSpPr>
        <xdr:cNvPr id="643" name="楕円 642"/>
        <xdr:cNvSpPr/>
      </xdr:nvSpPr>
      <xdr:spPr>
        <a:xfrm>
          <a:off x="13652500" y="125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4899</xdr:rowOff>
    </xdr:from>
    <xdr:ext cx="599010" cy="259045"/>
    <xdr:sp macro="" textlink="">
      <xdr:nvSpPr>
        <xdr:cNvPr id="644" name="テキスト ボックス 643"/>
        <xdr:cNvSpPr txBox="1"/>
      </xdr:nvSpPr>
      <xdr:spPr>
        <a:xfrm>
          <a:off x="13403795" y="1234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111280</xdr:rowOff>
    </xdr:from>
    <xdr:to>
      <xdr:col>67</xdr:col>
      <xdr:colOff>101600</xdr:colOff>
      <xdr:row>74</xdr:row>
      <xdr:rowOff>41430</xdr:rowOff>
    </xdr:to>
    <xdr:sp macro="" textlink="">
      <xdr:nvSpPr>
        <xdr:cNvPr id="645" name="楕円 644"/>
        <xdr:cNvSpPr/>
      </xdr:nvSpPr>
      <xdr:spPr>
        <a:xfrm>
          <a:off x="12763500" y="126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57957</xdr:rowOff>
    </xdr:from>
    <xdr:ext cx="599010" cy="259045"/>
    <xdr:sp macro="" textlink="">
      <xdr:nvSpPr>
        <xdr:cNvPr id="646" name="テキスト ボックス 645"/>
        <xdr:cNvSpPr txBox="1"/>
      </xdr:nvSpPr>
      <xdr:spPr>
        <a:xfrm>
          <a:off x="12514795" y="124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156558</xdr:rowOff>
    </xdr:from>
    <xdr:to>
      <xdr:col>85</xdr:col>
      <xdr:colOff>127000</xdr:colOff>
      <xdr:row>99</xdr:row>
      <xdr:rowOff>58527</xdr:rowOff>
    </xdr:to>
    <xdr:cxnSp macro="">
      <xdr:nvCxnSpPr>
        <xdr:cNvPr id="677" name="直線コネクタ 676"/>
        <xdr:cNvCxnSpPr/>
      </xdr:nvCxnSpPr>
      <xdr:spPr>
        <a:xfrm flipV="1">
          <a:off x="15481300" y="16958658"/>
          <a:ext cx="8382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58527</xdr:rowOff>
    </xdr:from>
    <xdr:to>
      <xdr:col>81</xdr:col>
      <xdr:colOff>50800</xdr:colOff>
      <xdr:row>99</xdr:row>
      <xdr:rowOff>65060</xdr:rowOff>
    </xdr:to>
    <xdr:cxnSp macro="">
      <xdr:nvCxnSpPr>
        <xdr:cNvPr id="680" name="直線コネクタ 679"/>
        <xdr:cNvCxnSpPr/>
      </xdr:nvCxnSpPr>
      <xdr:spPr>
        <a:xfrm flipV="1">
          <a:off x="14592300" y="17032077"/>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62050</xdr:rowOff>
    </xdr:from>
    <xdr:to>
      <xdr:col>76</xdr:col>
      <xdr:colOff>114300</xdr:colOff>
      <xdr:row>99</xdr:row>
      <xdr:rowOff>65060</xdr:rowOff>
    </xdr:to>
    <xdr:cxnSp macro="">
      <xdr:nvCxnSpPr>
        <xdr:cNvPr id="683" name="直線コネクタ 682"/>
        <xdr:cNvCxnSpPr/>
      </xdr:nvCxnSpPr>
      <xdr:spPr>
        <a:xfrm>
          <a:off x="13703300" y="1703560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53583</xdr:rowOff>
    </xdr:from>
    <xdr:to>
      <xdr:col>71</xdr:col>
      <xdr:colOff>177800</xdr:colOff>
      <xdr:row>99</xdr:row>
      <xdr:rowOff>62050</xdr:rowOff>
    </xdr:to>
    <xdr:cxnSp macro="">
      <xdr:nvCxnSpPr>
        <xdr:cNvPr id="686" name="直線コネクタ 685"/>
        <xdr:cNvCxnSpPr/>
      </xdr:nvCxnSpPr>
      <xdr:spPr>
        <a:xfrm>
          <a:off x="12814300" y="17027133"/>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105758</xdr:rowOff>
    </xdr:from>
    <xdr:to>
      <xdr:col>85</xdr:col>
      <xdr:colOff>177800</xdr:colOff>
      <xdr:row>99</xdr:row>
      <xdr:rowOff>35908</xdr:rowOff>
    </xdr:to>
    <xdr:sp macro="" textlink="">
      <xdr:nvSpPr>
        <xdr:cNvPr id="696" name="楕円 695"/>
        <xdr:cNvSpPr/>
      </xdr:nvSpPr>
      <xdr:spPr>
        <a:xfrm>
          <a:off x="16268700" y="16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7727</xdr:rowOff>
    </xdr:from>
    <xdr:to>
      <xdr:col>81</xdr:col>
      <xdr:colOff>101600</xdr:colOff>
      <xdr:row>99</xdr:row>
      <xdr:rowOff>109327</xdr:rowOff>
    </xdr:to>
    <xdr:sp macro="" textlink="">
      <xdr:nvSpPr>
        <xdr:cNvPr id="698" name="楕円 697"/>
        <xdr:cNvSpPr/>
      </xdr:nvSpPr>
      <xdr:spPr>
        <a:xfrm>
          <a:off x="15430500" y="169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100454</xdr:rowOff>
    </xdr:from>
    <xdr:ext cx="534377" cy="259045"/>
    <xdr:sp macro="" textlink="">
      <xdr:nvSpPr>
        <xdr:cNvPr id="699" name="テキスト ボックス 698"/>
        <xdr:cNvSpPr txBox="1"/>
      </xdr:nvSpPr>
      <xdr:spPr>
        <a:xfrm>
          <a:off x="15214111" y="170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14260</xdr:rowOff>
    </xdr:from>
    <xdr:to>
      <xdr:col>76</xdr:col>
      <xdr:colOff>165100</xdr:colOff>
      <xdr:row>99</xdr:row>
      <xdr:rowOff>115860</xdr:rowOff>
    </xdr:to>
    <xdr:sp macro="" textlink="">
      <xdr:nvSpPr>
        <xdr:cNvPr id="700" name="楕円 699"/>
        <xdr:cNvSpPr/>
      </xdr:nvSpPr>
      <xdr:spPr>
        <a:xfrm>
          <a:off x="14541500" y="169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106987</xdr:rowOff>
    </xdr:from>
    <xdr:ext cx="534377" cy="259045"/>
    <xdr:sp macro="" textlink="">
      <xdr:nvSpPr>
        <xdr:cNvPr id="701" name="テキスト ボックス 700"/>
        <xdr:cNvSpPr txBox="1"/>
      </xdr:nvSpPr>
      <xdr:spPr>
        <a:xfrm>
          <a:off x="14325111" y="170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11250</xdr:rowOff>
    </xdr:from>
    <xdr:to>
      <xdr:col>72</xdr:col>
      <xdr:colOff>38100</xdr:colOff>
      <xdr:row>99</xdr:row>
      <xdr:rowOff>112850</xdr:rowOff>
    </xdr:to>
    <xdr:sp macro="" textlink="">
      <xdr:nvSpPr>
        <xdr:cNvPr id="702" name="楕円 701"/>
        <xdr:cNvSpPr/>
      </xdr:nvSpPr>
      <xdr:spPr>
        <a:xfrm>
          <a:off x="13652500" y="169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103977</xdr:rowOff>
    </xdr:from>
    <xdr:ext cx="534377" cy="259045"/>
    <xdr:sp macro="" textlink="">
      <xdr:nvSpPr>
        <xdr:cNvPr id="703" name="テキスト ボックス 702"/>
        <xdr:cNvSpPr txBox="1"/>
      </xdr:nvSpPr>
      <xdr:spPr>
        <a:xfrm>
          <a:off x="13436111" y="170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2783</xdr:rowOff>
    </xdr:from>
    <xdr:to>
      <xdr:col>67</xdr:col>
      <xdr:colOff>101600</xdr:colOff>
      <xdr:row>99</xdr:row>
      <xdr:rowOff>104383</xdr:rowOff>
    </xdr:to>
    <xdr:sp macro="" textlink="">
      <xdr:nvSpPr>
        <xdr:cNvPr id="704" name="楕円 703"/>
        <xdr:cNvSpPr/>
      </xdr:nvSpPr>
      <xdr:spPr>
        <a:xfrm>
          <a:off x="12763500" y="169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95510</xdr:rowOff>
    </xdr:from>
    <xdr:ext cx="534377" cy="259045"/>
    <xdr:sp macro="" textlink="">
      <xdr:nvSpPr>
        <xdr:cNvPr id="705" name="テキスト ボックス 704"/>
        <xdr:cNvSpPr txBox="1"/>
      </xdr:nvSpPr>
      <xdr:spPr>
        <a:xfrm>
          <a:off x="12547111" y="170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66842</xdr:rowOff>
    </xdr:from>
    <xdr:to>
      <xdr:col>116</xdr:col>
      <xdr:colOff>63500</xdr:colOff>
      <xdr:row>39</xdr:row>
      <xdr:rowOff>96168</xdr:rowOff>
    </xdr:to>
    <xdr:cxnSp macro="">
      <xdr:nvCxnSpPr>
        <xdr:cNvPr id="736" name="直線コネクタ 735"/>
        <xdr:cNvCxnSpPr/>
      </xdr:nvCxnSpPr>
      <xdr:spPr>
        <a:xfrm>
          <a:off x="21323300" y="6753392"/>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14754</xdr:rowOff>
    </xdr:from>
    <xdr:to>
      <xdr:col>111</xdr:col>
      <xdr:colOff>177800</xdr:colOff>
      <xdr:row>39</xdr:row>
      <xdr:rowOff>66842</xdr:rowOff>
    </xdr:to>
    <xdr:cxnSp macro="">
      <xdr:nvCxnSpPr>
        <xdr:cNvPr id="739" name="直線コネクタ 738"/>
        <xdr:cNvCxnSpPr/>
      </xdr:nvCxnSpPr>
      <xdr:spPr>
        <a:xfrm>
          <a:off x="20434300" y="670130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120269</xdr:rowOff>
    </xdr:from>
    <xdr:to>
      <xdr:col>107</xdr:col>
      <xdr:colOff>50800</xdr:colOff>
      <xdr:row>39</xdr:row>
      <xdr:rowOff>14754</xdr:rowOff>
    </xdr:to>
    <xdr:cxnSp macro="">
      <xdr:nvCxnSpPr>
        <xdr:cNvPr id="742" name="直線コネクタ 741"/>
        <xdr:cNvCxnSpPr/>
      </xdr:nvCxnSpPr>
      <xdr:spPr>
        <a:xfrm>
          <a:off x="19545300" y="6635369"/>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56228</xdr:rowOff>
    </xdr:from>
    <xdr:to>
      <xdr:col>102</xdr:col>
      <xdr:colOff>114300</xdr:colOff>
      <xdr:row>38</xdr:row>
      <xdr:rowOff>120269</xdr:rowOff>
    </xdr:to>
    <xdr:cxnSp macro="">
      <xdr:nvCxnSpPr>
        <xdr:cNvPr id="745" name="直線コネクタ 744"/>
        <xdr:cNvCxnSpPr/>
      </xdr:nvCxnSpPr>
      <xdr:spPr>
        <a:xfrm>
          <a:off x="18656300" y="6571328"/>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45368</xdr:rowOff>
    </xdr:from>
    <xdr:to>
      <xdr:col>116</xdr:col>
      <xdr:colOff>114300</xdr:colOff>
      <xdr:row>39</xdr:row>
      <xdr:rowOff>146968</xdr:rowOff>
    </xdr:to>
    <xdr:sp macro="" textlink="">
      <xdr:nvSpPr>
        <xdr:cNvPr id="755" name="楕円 754"/>
        <xdr:cNvSpPr/>
      </xdr:nvSpPr>
      <xdr:spPr>
        <a:xfrm>
          <a:off x="221107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131745</xdr:rowOff>
    </xdr:from>
    <xdr:ext cx="313932" cy="259045"/>
    <xdr:sp macro="" textlink="">
      <xdr:nvSpPr>
        <xdr:cNvPr id="756" name="投資及び出資金該当値テキスト"/>
        <xdr:cNvSpPr txBox="1"/>
      </xdr:nvSpPr>
      <xdr:spPr>
        <a:xfrm>
          <a:off x="22212300" y="6646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16042</xdr:rowOff>
    </xdr:from>
    <xdr:to>
      <xdr:col>112</xdr:col>
      <xdr:colOff>38100</xdr:colOff>
      <xdr:row>39</xdr:row>
      <xdr:rowOff>117642</xdr:rowOff>
    </xdr:to>
    <xdr:sp macro="" textlink="">
      <xdr:nvSpPr>
        <xdr:cNvPr id="757" name="楕円 756"/>
        <xdr:cNvSpPr/>
      </xdr:nvSpPr>
      <xdr:spPr>
        <a:xfrm>
          <a:off x="21272500" y="67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108769</xdr:rowOff>
    </xdr:from>
    <xdr:ext cx="378565" cy="259045"/>
    <xdr:sp macro="" textlink="">
      <xdr:nvSpPr>
        <xdr:cNvPr id="758" name="テキスト ボックス 757"/>
        <xdr:cNvSpPr txBox="1"/>
      </xdr:nvSpPr>
      <xdr:spPr>
        <a:xfrm>
          <a:off x="21134017" y="679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135404</xdr:rowOff>
    </xdr:from>
    <xdr:to>
      <xdr:col>107</xdr:col>
      <xdr:colOff>101600</xdr:colOff>
      <xdr:row>39</xdr:row>
      <xdr:rowOff>65554</xdr:rowOff>
    </xdr:to>
    <xdr:sp macro="" textlink="">
      <xdr:nvSpPr>
        <xdr:cNvPr id="759" name="楕円 758"/>
        <xdr:cNvSpPr/>
      </xdr:nvSpPr>
      <xdr:spPr>
        <a:xfrm>
          <a:off x="20383500" y="66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82081</xdr:rowOff>
    </xdr:from>
    <xdr:ext cx="469744" cy="259045"/>
    <xdr:sp macro="" textlink="">
      <xdr:nvSpPr>
        <xdr:cNvPr id="760" name="テキスト ボックス 759"/>
        <xdr:cNvSpPr txBox="1"/>
      </xdr:nvSpPr>
      <xdr:spPr>
        <a:xfrm>
          <a:off x="20199428" y="642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69469</xdr:rowOff>
    </xdr:from>
    <xdr:to>
      <xdr:col>102</xdr:col>
      <xdr:colOff>165100</xdr:colOff>
      <xdr:row>38</xdr:row>
      <xdr:rowOff>171069</xdr:rowOff>
    </xdr:to>
    <xdr:sp macro="" textlink="">
      <xdr:nvSpPr>
        <xdr:cNvPr id="761" name="楕円 760"/>
        <xdr:cNvSpPr/>
      </xdr:nvSpPr>
      <xdr:spPr>
        <a:xfrm>
          <a:off x="19494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62" name="テキスト ボックス 761"/>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5428</xdr:rowOff>
    </xdr:from>
    <xdr:to>
      <xdr:col>98</xdr:col>
      <xdr:colOff>38100</xdr:colOff>
      <xdr:row>38</xdr:row>
      <xdr:rowOff>107028</xdr:rowOff>
    </xdr:to>
    <xdr:sp macro="" textlink="">
      <xdr:nvSpPr>
        <xdr:cNvPr id="763" name="楕円 762"/>
        <xdr:cNvSpPr/>
      </xdr:nvSpPr>
      <xdr:spPr>
        <a:xfrm>
          <a:off x="18605500" y="65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123555</xdr:rowOff>
    </xdr:from>
    <xdr:ext cx="469744" cy="259045"/>
    <xdr:sp macro="" textlink="">
      <xdr:nvSpPr>
        <xdr:cNvPr id="764" name="テキスト ボックス 763"/>
        <xdr:cNvSpPr txBox="1"/>
      </xdr:nvSpPr>
      <xdr:spPr>
        <a:xfrm>
          <a:off x="18421428" y="62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167386</xdr:rowOff>
    </xdr:from>
    <xdr:to>
      <xdr:col>116</xdr:col>
      <xdr:colOff>63500</xdr:colOff>
      <xdr:row>58</xdr:row>
      <xdr:rowOff>168287</xdr:rowOff>
    </xdr:to>
    <xdr:cxnSp macro="">
      <xdr:nvCxnSpPr>
        <xdr:cNvPr id="793" name="直線コネクタ 792"/>
        <xdr:cNvCxnSpPr/>
      </xdr:nvCxnSpPr>
      <xdr:spPr>
        <a:xfrm flipV="1">
          <a:off x="21323300" y="10111486"/>
          <a:ext cx="8382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168287</xdr:rowOff>
    </xdr:from>
    <xdr:to>
      <xdr:col>111</xdr:col>
      <xdr:colOff>177800</xdr:colOff>
      <xdr:row>58</xdr:row>
      <xdr:rowOff>169164</xdr:rowOff>
    </xdr:to>
    <xdr:cxnSp macro="">
      <xdr:nvCxnSpPr>
        <xdr:cNvPr id="796" name="直線コネクタ 795"/>
        <xdr:cNvCxnSpPr/>
      </xdr:nvCxnSpPr>
      <xdr:spPr>
        <a:xfrm flipV="1">
          <a:off x="20434300" y="1011238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169164</xdr:rowOff>
    </xdr:from>
    <xdr:to>
      <xdr:col>107</xdr:col>
      <xdr:colOff>50800</xdr:colOff>
      <xdr:row>58</xdr:row>
      <xdr:rowOff>169938</xdr:rowOff>
    </xdr:to>
    <xdr:cxnSp macro="">
      <xdr:nvCxnSpPr>
        <xdr:cNvPr id="799" name="直線コネクタ 798"/>
        <xdr:cNvCxnSpPr/>
      </xdr:nvCxnSpPr>
      <xdr:spPr>
        <a:xfrm flipV="1">
          <a:off x="19545300" y="1011326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169938</xdr:rowOff>
    </xdr:from>
    <xdr:to>
      <xdr:col>102</xdr:col>
      <xdr:colOff>114300</xdr:colOff>
      <xdr:row>58</xdr:row>
      <xdr:rowOff>170929</xdr:rowOff>
    </xdr:to>
    <xdr:cxnSp macro="">
      <xdr:nvCxnSpPr>
        <xdr:cNvPr id="802" name="直線コネクタ 801"/>
        <xdr:cNvCxnSpPr/>
      </xdr:nvCxnSpPr>
      <xdr:spPr>
        <a:xfrm flipV="1">
          <a:off x="18656300" y="101140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116586</xdr:rowOff>
    </xdr:from>
    <xdr:to>
      <xdr:col>116</xdr:col>
      <xdr:colOff>114300</xdr:colOff>
      <xdr:row>59</xdr:row>
      <xdr:rowOff>46736</xdr:rowOff>
    </xdr:to>
    <xdr:sp macro="" textlink="">
      <xdr:nvSpPr>
        <xdr:cNvPr id="812" name="楕円 811"/>
        <xdr:cNvSpPr/>
      </xdr:nvSpPr>
      <xdr:spPr>
        <a:xfrm>
          <a:off x="22110700" y="100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75963</xdr:rowOff>
    </xdr:from>
    <xdr:ext cx="469744" cy="259045"/>
    <xdr:sp macro="" textlink="">
      <xdr:nvSpPr>
        <xdr:cNvPr id="813" name="貸付金該当値テキスト"/>
        <xdr:cNvSpPr txBox="1"/>
      </xdr:nvSpPr>
      <xdr:spPr>
        <a:xfrm>
          <a:off x="22212300" y="98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117487</xdr:rowOff>
    </xdr:from>
    <xdr:to>
      <xdr:col>112</xdr:col>
      <xdr:colOff>38100</xdr:colOff>
      <xdr:row>59</xdr:row>
      <xdr:rowOff>47637</xdr:rowOff>
    </xdr:to>
    <xdr:sp macro="" textlink="">
      <xdr:nvSpPr>
        <xdr:cNvPr id="814" name="楕円 813"/>
        <xdr:cNvSpPr/>
      </xdr:nvSpPr>
      <xdr:spPr>
        <a:xfrm>
          <a:off x="21272500" y="100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64164</xdr:rowOff>
    </xdr:from>
    <xdr:ext cx="469744" cy="259045"/>
    <xdr:sp macro="" textlink="">
      <xdr:nvSpPr>
        <xdr:cNvPr id="815" name="テキスト ボックス 814"/>
        <xdr:cNvSpPr txBox="1"/>
      </xdr:nvSpPr>
      <xdr:spPr>
        <a:xfrm>
          <a:off x="21088428" y="98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118364</xdr:rowOff>
    </xdr:from>
    <xdr:to>
      <xdr:col>107</xdr:col>
      <xdr:colOff>101600</xdr:colOff>
      <xdr:row>59</xdr:row>
      <xdr:rowOff>48514</xdr:rowOff>
    </xdr:to>
    <xdr:sp macro="" textlink="">
      <xdr:nvSpPr>
        <xdr:cNvPr id="816" name="楕円 815"/>
        <xdr:cNvSpPr/>
      </xdr:nvSpPr>
      <xdr:spPr>
        <a:xfrm>
          <a:off x="2038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65041</xdr:rowOff>
    </xdr:from>
    <xdr:ext cx="469744" cy="259045"/>
    <xdr:sp macro="" textlink="">
      <xdr:nvSpPr>
        <xdr:cNvPr id="817" name="テキスト ボックス 816"/>
        <xdr:cNvSpPr txBox="1"/>
      </xdr:nvSpPr>
      <xdr:spPr>
        <a:xfrm>
          <a:off x="20199428"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119138</xdr:rowOff>
    </xdr:from>
    <xdr:to>
      <xdr:col>102</xdr:col>
      <xdr:colOff>165100</xdr:colOff>
      <xdr:row>59</xdr:row>
      <xdr:rowOff>49288</xdr:rowOff>
    </xdr:to>
    <xdr:sp macro="" textlink="">
      <xdr:nvSpPr>
        <xdr:cNvPr id="818" name="楕円 817"/>
        <xdr:cNvSpPr/>
      </xdr:nvSpPr>
      <xdr:spPr>
        <a:xfrm>
          <a:off x="19494500" y="100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65815</xdr:rowOff>
    </xdr:from>
    <xdr:ext cx="469744" cy="259045"/>
    <xdr:sp macro="" textlink="">
      <xdr:nvSpPr>
        <xdr:cNvPr id="819" name="テキスト ボックス 818"/>
        <xdr:cNvSpPr txBox="1"/>
      </xdr:nvSpPr>
      <xdr:spPr>
        <a:xfrm>
          <a:off x="19310428" y="983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120129</xdr:rowOff>
    </xdr:from>
    <xdr:to>
      <xdr:col>98</xdr:col>
      <xdr:colOff>38100</xdr:colOff>
      <xdr:row>59</xdr:row>
      <xdr:rowOff>50279</xdr:rowOff>
    </xdr:to>
    <xdr:sp macro="" textlink="">
      <xdr:nvSpPr>
        <xdr:cNvPr id="820" name="楕円 819"/>
        <xdr:cNvSpPr/>
      </xdr:nvSpPr>
      <xdr:spPr>
        <a:xfrm>
          <a:off x="18605500" y="100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41406</xdr:rowOff>
    </xdr:from>
    <xdr:ext cx="469744" cy="259045"/>
    <xdr:sp macro="" textlink="">
      <xdr:nvSpPr>
        <xdr:cNvPr id="821" name="テキスト ボックス 820"/>
        <xdr:cNvSpPr txBox="1"/>
      </xdr:nvSpPr>
      <xdr:spPr>
        <a:xfrm>
          <a:off x="18421428" y="101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117330</xdr:rowOff>
    </xdr:from>
    <xdr:to>
      <xdr:col>116</xdr:col>
      <xdr:colOff>63500</xdr:colOff>
      <xdr:row>74</xdr:row>
      <xdr:rowOff>151957</xdr:rowOff>
    </xdr:to>
    <xdr:cxnSp macro="">
      <xdr:nvCxnSpPr>
        <xdr:cNvPr id="853" name="直線コネクタ 852"/>
        <xdr:cNvCxnSpPr/>
      </xdr:nvCxnSpPr>
      <xdr:spPr>
        <a:xfrm>
          <a:off x="21323300" y="12804630"/>
          <a:ext cx="8382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96157</xdr:rowOff>
    </xdr:from>
    <xdr:to>
      <xdr:col>111</xdr:col>
      <xdr:colOff>177800</xdr:colOff>
      <xdr:row>74</xdr:row>
      <xdr:rowOff>117330</xdr:rowOff>
    </xdr:to>
    <xdr:cxnSp macro="">
      <xdr:nvCxnSpPr>
        <xdr:cNvPr id="856" name="直線コネクタ 855"/>
        <xdr:cNvCxnSpPr/>
      </xdr:nvCxnSpPr>
      <xdr:spPr>
        <a:xfrm>
          <a:off x="20434300" y="12783457"/>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96157</xdr:rowOff>
    </xdr:from>
    <xdr:to>
      <xdr:col>107</xdr:col>
      <xdr:colOff>50800</xdr:colOff>
      <xdr:row>74</xdr:row>
      <xdr:rowOff>164726</xdr:rowOff>
    </xdr:to>
    <xdr:cxnSp macro="">
      <xdr:nvCxnSpPr>
        <xdr:cNvPr id="859" name="直線コネクタ 858"/>
        <xdr:cNvCxnSpPr/>
      </xdr:nvCxnSpPr>
      <xdr:spPr>
        <a:xfrm flipV="1">
          <a:off x="19545300" y="12783457"/>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164726</xdr:rowOff>
    </xdr:from>
    <xdr:to>
      <xdr:col>102</xdr:col>
      <xdr:colOff>114300</xdr:colOff>
      <xdr:row>75</xdr:row>
      <xdr:rowOff>34076</xdr:rowOff>
    </xdr:to>
    <xdr:cxnSp macro="">
      <xdr:nvCxnSpPr>
        <xdr:cNvPr id="862" name="直線コネクタ 861"/>
        <xdr:cNvCxnSpPr/>
      </xdr:nvCxnSpPr>
      <xdr:spPr>
        <a:xfrm flipV="1">
          <a:off x="18656300" y="12852026"/>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101157</xdr:rowOff>
    </xdr:from>
    <xdr:to>
      <xdr:col>116</xdr:col>
      <xdr:colOff>114300</xdr:colOff>
      <xdr:row>75</xdr:row>
      <xdr:rowOff>31307</xdr:rowOff>
    </xdr:to>
    <xdr:sp macro="" textlink="">
      <xdr:nvSpPr>
        <xdr:cNvPr id="872" name="楕円 871"/>
        <xdr:cNvSpPr/>
      </xdr:nvSpPr>
      <xdr:spPr>
        <a:xfrm>
          <a:off x="22110700" y="127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124034</xdr:rowOff>
    </xdr:from>
    <xdr:ext cx="599010" cy="259045"/>
    <xdr:sp macro="" textlink="">
      <xdr:nvSpPr>
        <xdr:cNvPr id="873" name="繰出金該当値テキスト"/>
        <xdr:cNvSpPr txBox="1"/>
      </xdr:nvSpPr>
      <xdr:spPr>
        <a:xfrm>
          <a:off x="22212300" y="126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66530</xdr:rowOff>
    </xdr:from>
    <xdr:to>
      <xdr:col>112</xdr:col>
      <xdr:colOff>38100</xdr:colOff>
      <xdr:row>74</xdr:row>
      <xdr:rowOff>168130</xdr:rowOff>
    </xdr:to>
    <xdr:sp macro="" textlink="">
      <xdr:nvSpPr>
        <xdr:cNvPr id="874" name="楕円 873"/>
        <xdr:cNvSpPr/>
      </xdr:nvSpPr>
      <xdr:spPr>
        <a:xfrm>
          <a:off x="21272500" y="127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13207</xdr:rowOff>
    </xdr:from>
    <xdr:ext cx="599010" cy="259045"/>
    <xdr:sp macro="" textlink="">
      <xdr:nvSpPr>
        <xdr:cNvPr id="875" name="テキスト ボックス 874"/>
        <xdr:cNvSpPr txBox="1"/>
      </xdr:nvSpPr>
      <xdr:spPr>
        <a:xfrm>
          <a:off x="21023795" y="1252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45357</xdr:rowOff>
    </xdr:from>
    <xdr:to>
      <xdr:col>107</xdr:col>
      <xdr:colOff>101600</xdr:colOff>
      <xdr:row>74</xdr:row>
      <xdr:rowOff>146957</xdr:rowOff>
    </xdr:to>
    <xdr:sp macro="" textlink="">
      <xdr:nvSpPr>
        <xdr:cNvPr id="876" name="楕円 875"/>
        <xdr:cNvSpPr/>
      </xdr:nvSpPr>
      <xdr:spPr>
        <a:xfrm>
          <a:off x="20383500" y="127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163484</xdr:rowOff>
    </xdr:from>
    <xdr:ext cx="599010" cy="259045"/>
    <xdr:sp macro="" textlink="">
      <xdr:nvSpPr>
        <xdr:cNvPr id="877" name="テキスト ボックス 876"/>
        <xdr:cNvSpPr txBox="1"/>
      </xdr:nvSpPr>
      <xdr:spPr>
        <a:xfrm>
          <a:off x="20134795" y="1250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113926</xdr:rowOff>
    </xdr:from>
    <xdr:to>
      <xdr:col>102</xdr:col>
      <xdr:colOff>165100</xdr:colOff>
      <xdr:row>75</xdr:row>
      <xdr:rowOff>44076</xdr:rowOff>
    </xdr:to>
    <xdr:sp macro="" textlink="">
      <xdr:nvSpPr>
        <xdr:cNvPr id="878" name="楕円 877"/>
        <xdr:cNvSpPr/>
      </xdr:nvSpPr>
      <xdr:spPr>
        <a:xfrm>
          <a:off x="19494500" y="128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60603</xdr:rowOff>
    </xdr:from>
    <xdr:ext cx="599010" cy="259045"/>
    <xdr:sp macro="" textlink="">
      <xdr:nvSpPr>
        <xdr:cNvPr id="879" name="テキスト ボックス 878"/>
        <xdr:cNvSpPr txBox="1"/>
      </xdr:nvSpPr>
      <xdr:spPr>
        <a:xfrm>
          <a:off x="19245795" y="125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154726</xdr:rowOff>
    </xdr:from>
    <xdr:to>
      <xdr:col>98</xdr:col>
      <xdr:colOff>38100</xdr:colOff>
      <xdr:row>75</xdr:row>
      <xdr:rowOff>84876</xdr:rowOff>
    </xdr:to>
    <xdr:sp macro="" textlink="">
      <xdr:nvSpPr>
        <xdr:cNvPr id="880" name="楕円 879"/>
        <xdr:cNvSpPr/>
      </xdr:nvSpPr>
      <xdr:spPr>
        <a:xfrm>
          <a:off x="18605500" y="128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101403</xdr:rowOff>
    </xdr:from>
    <xdr:ext cx="534377" cy="259045"/>
    <xdr:sp macro="" textlink="">
      <xdr:nvSpPr>
        <xdr:cNvPr id="881" name="テキスト ボックス 880"/>
        <xdr:cNvSpPr txBox="1"/>
      </xdr:nvSpPr>
      <xdr:spPr>
        <a:xfrm>
          <a:off x="18389111" y="126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1,047,283</a:t>
          </a:r>
          <a:r>
            <a:rPr kumimoji="1" lang="ja-JP" altLang="ja-JP" sz="1100">
              <a:solidFill>
                <a:schemeClr val="dk1"/>
              </a:solidFill>
              <a:effectLst/>
              <a:latin typeface="+mn-lt"/>
              <a:ea typeface="+mn-ea"/>
              <a:cs typeface="+mn-cs"/>
            </a:rPr>
            <a:t>円となっている。主な構成項目である人件費は、</a:t>
          </a:r>
          <a:r>
            <a:rPr kumimoji="1" lang="ja-JP" altLang="en-US" sz="1100">
              <a:solidFill>
                <a:schemeClr val="dk1"/>
              </a:solidFill>
              <a:effectLst/>
              <a:latin typeface="+mn-lt"/>
              <a:ea typeface="+mn-ea"/>
              <a:cs typeface="+mn-cs"/>
            </a:rPr>
            <a:t>高止まりの</a:t>
          </a:r>
          <a:r>
            <a:rPr kumimoji="1" lang="ja-JP" altLang="ja-JP" sz="1100">
              <a:solidFill>
                <a:schemeClr val="dk1"/>
              </a:solidFill>
              <a:effectLst/>
              <a:latin typeface="+mn-lt"/>
              <a:ea typeface="+mn-ea"/>
              <a:cs typeface="+mn-cs"/>
            </a:rPr>
            <a:t>傾向にあり、住民一人当たり</a:t>
          </a:r>
          <a:r>
            <a:rPr kumimoji="1" lang="en-US" altLang="ja-JP" sz="1100">
              <a:solidFill>
                <a:schemeClr val="dk1"/>
              </a:solidFill>
              <a:effectLst/>
              <a:latin typeface="+mn-lt"/>
              <a:ea typeface="+mn-ea"/>
              <a:cs typeface="+mn-cs"/>
            </a:rPr>
            <a:t>181,148</a:t>
          </a:r>
          <a:r>
            <a:rPr kumimoji="1" lang="ja-JP" altLang="ja-JP" sz="1100">
              <a:solidFill>
                <a:schemeClr val="dk1"/>
              </a:solidFill>
              <a:effectLst/>
              <a:latin typeface="+mn-lt"/>
              <a:ea typeface="+mn-ea"/>
              <a:cs typeface="+mn-cs"/>
            </a:rPr>
            <a:t>円となっており、類似団体平均と比べて高い水準にある。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維持補修費についても、除排雪経費が物件費から移行されたことにより、平均を大幅に上回っている。</a:t>
          </a:r>
          <a:endParaRPr lang="ja-JP" altLang="ja-JP" sz="1400">
            <a:effectLst/>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endParaRPr lang="ja-JP" altLang="ja-JP" sz="1400">
            <a:effectLst/>
          </a:endParaRPr>
        </a:p>
        <a:p>
          <a:r>
            <a:rPr kumimoji="1" lang="ja-JP" altLang="ja-JP" sz="1100">
              <a:solidFill>
                <a:schemeClr val="dk1"/>
              </a:solidFill>
              <a:effectLst/>
              <a:latin typeface="+mn-lt"/>
              <a:ea typeface="+mn-ea"/>
              <a:cs typeface="+mn-cs"/>
            </a:rPr>
            <a:t>公債費は、多額の状況にあるが、近年はほぼ横ばいとなっている。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14460</xdr:rowOff>
    </xdr:from>
    <xdr:to>
      <xdr:col>24</xdr:col>
      <xdr:colOff>63500</xdr:colOff>
      <xdr:row>35</xdr:row>
      <xdr:rowOff>40259</xdr:rowOff>
    </xdr:to>
    <xdr:cxnSp macro="">
      <xdr:nvCxnSpPr>
        <xdr:cNvPr id="63" name="直線コネクタ 62"/>
        <xdr:cNvCxnSpPr/>
      </xdr:nvCxnSpPr>
      <xdr:spPr>
        <a:xfrm>
          <a:off x="3797300" y="6015210"/>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14460</xdr:rowOff>
    </xdr:from>
    <xdr:to>
      <xdr:col>19</xdr:col>
      <xdr:colOff>177800</xdr:colOff>
      <xdr:row>35</xdr:row>
      <xdr:rowOff>88265</xdr:rowOff>
    </xdr:to>
    <xdr:cxnSp macro="">
      <xdr:nvCxnSpPr>
        <xdr:cNvPr id="66" name="直線コネクタ 65"/>
        <xdr:cNvCxnSpPr/>
      </xdr:nvCxnSpPr>
      <xdr:spPr>
        <a:xfrm flipV="1">
          <a:off x="2908300" y="6015210"/>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88265</xdr:rowOff>
    </xdr:from>
    <xdr:to>
      <xdr:col>15</xdr:col>
      <xdr:colOff>50800</xdr:colOff>
      <xdr:row>35</xdr:row>
      <xdr:rowOff>105410</xdr:rowOff>
    </xdr:to>
    <xdr:cxnSp macro="">
      <xdr:nvCxnSpPr>
        <xdr:cNvPr id="69" name="直線コネクタ 68"/>
        <xdr:cNvCxnSpPr/>
      </xdr:nvCxnSpPr>
      <xdr:spPr>
        <a:xfrm flipV="1">
          <a:off x="2019300" y="6089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36</xdr:row>
      <xdr:rowOff>28829</xdr:rowOff>
    </xdr:to>
    <xdr:cxnSp macro="">
      <xdr:nvCxnSpPr>
        <xdr:cNvPr id="72" name="直線コネクタ 71"/>
        <xdr:cNvCxnSpPr/>
      </xdr:nvCxnSpPr>
      <xdr:spPr>
        <a:xfrm flipV="1">
          <a:off x="1130300" y="610616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160909</xdr:rowOff>
    </xdr:from>
    <xdr:to>
      <xdr:col>24</xdr:col>
      <xdr:colOff>114300</xdr:colOff>
      <xdr:row>35</xdr:row>
      <xdr:rowOff>91059</xdr:rowOff>
    </xdr:to>
    <xdr:sp macro="" textlink="">
      <xdr:nvSpPr>
        <xdr:cNvPr id="82" name="楕円 81"/>
        <xdr:cNvSpPr/>
      </xdr:nvSpPr>
      <xdr:spPr>
        <a:xfrm>
          <a:off x="4584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12336</xdr:rowOff>
    </xdr:from>
    <xdr:ext cx="534377" cy="259045"/>
    <xdr:sp macro="" textlink="">
      <xdr:nvSpPr>
        <xdr:cNvPr id="83" name="議会費該当値テキスト"/>
        <xdr:cNvSpPr txBox="1"/>
      </xdr:nvSpPr>
      <xdr:spPr>
        <a:xfrm>
          <a:off x="4686300" y="5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135110</xdr:rowOff>
    </xdr:from>
    <xdr:to>
      <xdr:col>20</xdr:col>
      <xdr:colOff>38100</xdr:colOff>
      <xdr:row>35</xdr:row>
      <xdr:rowOff>65260</xdr:rowOff>
    </xdr:to>
    <xdr:sp macro="" textlink="">
      <xdr:nvSpPr>
        <xdr:cNvPr id="84" name="楕円 83"/>
        <xdr:cNvSpPr/>
      </xdr:nvSpPr>
      <xdr:spPr>
        <a:xfrm>
          <a:off x="3746500" y="5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81787</xdr:rowOff>
    </xdr:from>
    <xdr:ext cx="534377" cy="259045"/>
    <xdr:sp macro="" textlink="">
      <xdr:nvSpPr>
        <xdr:cNvPr id="85" name="テキスト ボックス 84"/>
        <xdr:cNvSpPr txBox="1"/>
      </xdr:nvSpPr>
      <xdr:spPr>
        <a:xfrm>
          <a:off x="3530111" y="57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37465</xdr:rowOff>
    </xdr:from>
    <xdr:to>
      <xdr:col>15</xdr:col>
      <xdr:colOff>101600</xdr:colOff>
      <xdr:row>35</xdr:row>
      <xdr:rowOff>139065</xdr:rowOff>
    </xdr:to>
    <xdr:sp macro="" textlink="">
      <xdr:nvSpPr>
        <xdr:cNvPr id="86" name="楕円 85"/>
        <xdr:cNvSpPr/>
      </xdr:nvSpPr>
      <xdr:spPr>
        <a:xfrm>
          <a:off x="2857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155592</xdr:rowOff>
    </xdr:from>
    <xdr:ext cx="534377" cy="259045"/>
    <xdr:sp macro="" textlink="">
      <xdr:nvSpPr>
        <xdr:cNvPr id="87" name="テキスト ボックス 86"/>
        <xdr:cNvSpPr txBox="1"/>
      </xdr:nvSpPr>
      <xdr:spPr>
        <a:xfrm>
          <a:off x="2641111" y="5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54610</xdr:rowOff>
    </xdr:from>
    <xdr:to>
      <xdr:col>10</xdr:col>
      <xdr:colOff>165100</xdr:colOff>
      <xdr:row>35</xdr:row>
      <xdr:rowOff>156210</xdr:rowOff>
    </xdr:to>
    <xdr:sp macro="" textlink="">
      <xdr:nvSpPr>
        <xdr:cNvPr id="88" name="楕円 87"/>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1287</xdr:rowOff>
    </xdr:from>
    <xdr:ext cx="534377" cy="259045"/>
    <xdr:sp macro="" textlink="">
      <xdr:nvSpPr>
        <xdr:cNvPr id="89" name="テキスト ボックス 88"/>
        <xdr:cNvSpPr txBox="1"/>
      </xdr:nvSpPr>
      <xdr:spPr>
        <a:xfrm>
          <a:off x="1752111" y="583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149479</xdr:rowOff>
    </xdr:from>
    <xdr:to>
      <xdr:col>6</xdr:col>
      <xdr:colOff>38100</xdr:colOff>
      <xdr:row>36</xdr:row>
      <xdr:rowOff>79629</xdr:rowOff>
    </xdr:to>
    <xdr:sp macro="" textlink="">
      <xdr:nvSpPr>
        <xdr:cNvPr id="90" name="楕円 89"/>
        <xdr:cNvSpPr/>
      </xdr:nvSpPr>
      <xdr:spPr>
        <a:xfrm>
          <a:off x="1079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96156</xdr:rowOff>
    </xdr:from>
    <xdr:ext cx="469744" cy="259045"/>
    <xdr:sp macro="" textlink="">
      <xdr:nvSpPr>
        <xdr:cNvPr id="91" name="テキスト ボックス 90"/>
        <xdr:cNvSpPr txBox="1"/>
      </xdr:nvSpPr>
      <xdr:spPr>
        <a:xfrm>
          <a:off x="895428"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119761</xdr:rowOff>
    </xdr:from>
    <xdr:to>
      <xdr:col>24</xdr:col>
      <xdr:colOff>63500</xdr:colOff>
      <xdr:row>58</xdr:row>
      <xdr:rowOff>144915</xdr:rowOff>
    </xdr:to>
    <xdr:cxnSp macro="">
      <xdr:nvCxnSpPr>
        <xdr:cNvPr id="122" name="直線コネクタ 121"/>
        <xdr:cNvCxnSpPr/>
      </xdr:nvCxnSpPr>
      <xdr:spPr>
        <a:xfrm flipV="1">
          <a:off x="3797300" y="9892411"/>
          <a:ext cx="838200" cy="19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144915</xdr:rowOff>
    </xdr:from>
    <xdr:to>
      <xdr:col>19</xdr:col>
      <xdr:colOff>177800</xdr:colOff>
      <xdr:row>58</xdr:row>
      <xdr:rowOff>158486</xdr:rowOff>
    </xdr:to>
    <xdr:cxnSp macro="">
      <xdr:nvCxnSpPr>
        <xdr:cNvPr id="125" name="直線コネクタ 124"/>
        <xdr:cNvCxnSpPr/>
      </xdr:nvCxnSpPr>
      <xdr:spPr>
        <a:xfrm flipV="1">
          <a:off x="2908300" y="10089015"/>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158486</xdr:rowOff>
    </xdr:from>
    <xdr:to>
      <xdr:col>15</xdr:col>
      <xdr:colOff>50800</xdr:colOff>
      <xdr:row>58</xdr:row>
      <xdr:rowOff>166226</xdr:rowOff>
    </xdr:to>
    <xdr:cxnSp macro="">
      <xdr:nvCxnSpPr>
        <xdr:cNvPr id="128" name="直線コネクタ 127"/>
        <xdr:cNvCxnSpPr/>
      </xdr:nvCxnSpPr>
      <xdr:spPr>
        <a:xfrm flipV="1">
          <a:off x="2019300" y="10102586"/>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137123</xdr:rowOff>
    </xdr:from>
    <xdr:to>
      <xdr:col>10</xdr:col>
      <xdr:colOff>114300</xdr:colOff>
      <xdr:row>58</xdr:row>
      <xdr:rowOff>166226</xdr:rowOff>
    </xdr:to>
    <xdr:cxnSp macro="">
      <xdr:nvCxnSpPr>
        <xdr:cNvPr id="131" name="直線コネクタ 130"/>
        <xdr:cNvCxnSpPr/>
      </xdr:nvCxnSpPr>
      <xdr:spPr>
        <a:xfrm>
          <a:off x="1130300" y="10081223"/>
          <a:ext cx="889000" cy="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68961</xdr:rowOff>
    </xdr:from>
    <xdr:to>
      <xdr:col>24</xdr:col>
      <xdr:colOff>114300</xdr:colOff>
      <xdr:row>57</xdr:row>
      <xdr:rowOff>170561</xdr:rowOff>
    </xdr:to>
    <xdr:sp macro="" textlink="">
      <xdr:nvSpPr>
        <xdr:cNvPr id="141" name="楕円 140"/>
        <xdr:cNvSpPr/>
      </xdr:nvSpPr>
      <xdr:spPr>
        <a:xfrm>
          <a:off x="4584700" y="9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91838</xdr:rowOff>
    </xdr:from>
    <xdr:ext cx="599010" cy="259045"/>
    <xdr:sp macro="" textlink="">
      <xdr:nvSpPr>
        <xdr:cNvPr id="142" name="総務費該当値テキスト"/>
        <xdr:cNvSpPr txBox="1"/>
      </xdr:nvSpPr>
      <xdr:spPr>
        <a:xfrm>
          <a:off x="4686300" y="969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94115</xdr:rowOff>
    </xdr:from>
    <xdr:to>
      <xdr:col>20</xdr:col>
      <xdr:colOff>38100</xdr:colOff>
      <xdr:row>59</xdr:row>
      <xdr:rowOff>24265</xdr:rowOff>
    </xdr:to>
    <xdr:sp macro="" textlink="">
      <xdr:nvSpPr>
        <xdr:cNvPr id="143" name="楕円 142"/>
        <xdr:cNvSpPr/>
      </xdr:nvSpPr>
      <xdr:spPr>
        <a:xfrm>
          <a:off x="3746500" y="10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15392</xdr:rowOff>
    </xdr:from>
    <xdr:ext cx="599010" cy="259045"/>
    <xdr:sp macro="" textlink="">
      <xdr:nvSpPr>
        <xdr:cNvPr id="144" name="テキスト ボックス 143"/>
        <xdr:cNvSpPr txBox="1"/>
      </xdr:nvSpPr>
      <xdr:spPr>
        <a:xfrm>
          <a:off x="3497795" y="1013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107686</xdr:rowOff>
    </xdr:from>
    <xdr:to>
      <xdr:col>15</xdr:col>
      <xdr:colOff>101600</xdr:colOff>
      <xdr:row>59</xdr:row>
      <xdr:rowOff>37836</xdr:rowOff>
    </xdr:to>
    <xdr:sp macro="" textlink="">
      <xdr:nvSpPr>
        <xdr:cNvPr id="145" name="楕円 144"/>
        <xdr:cNvSpPr/>
      </xdr:nvSpPr>
      <xdr:spPr>
        <a:xfrm>
          <a:off x="2857500" y="100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28963</xdr:rowOff>
    </xdr:from>
    <xdr:ext cx="599010" cy="259045"/>
    <xdr:sp macro="" textlink="">
      <xdr:nvSpPr>
        <xdr:cNvPr id="146" name="テキスト ボックス 145"/>
        <xdr:cNvSpPr txBox="1"/>
      </xdr:nvSpPr>
      <xdr:spPr>
        <a:xfrm>
          <a:off x="2608795" y="1014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115426</xdr:rowOff>
    </xdr:from>
    <xdr:to>
      <xdr:col>10</xdr:col>
      <xdr:colOff>165100</xdr:colOff>
      <xdr:row>59</xdr:row>
      <xdr:rowOff>45576</xdr:rowOff>
    </xdr:to>
    <xdr:sp macro="" textlink="">
      <xdr:nvSpPr>
        <xdr:cNvPr id="147" name="楕円 146"/>
        <xdr:cNvSpPr/>
      </xdr:nvSpPr>
      <xdr:spPr>
        <a:xfrm>
          <a:off x="1968500" y="100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36703</xdr:rowOff>
    </xdr:from>
    <xdr:ext cx="534377" cy="259045"/>
    <xdr:sp macro="" textlink="">
      <xdr:nvSpPr>
        <xdr:cNvPr id="148" name="テキスト ボックス 147"/>
        <xdr:cNvSpPr txBox="1"/>
      </xdr:nvSpPr>
      <xdr:spPr>
        <a:xfrm>
          <a:off x="1752111" y="101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86323</xdr:rowOff>
    </xdr:from>
    <xdr:to>
      <xdr:col>6</xdr:col>
      <xdr:colOff>38100</xdr:colOff>
      <xdr:row>59</xdr:row>
      <xdr:rowOff>16473</xdr:rowOff>
    </xdr:to>
    <xdr:sp macro="" textlink="">
      <xdr:nvSpPr>
        <xdr:cNvPr id="149" name="楕円 148"/>
        <xdr:cNvSpPr/>
      </xdr:nvSpPr>
      <xdr:spPr>
        <a:xfrm>
          <a:off x="1079500" y="100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7600</xdr:rowOff>
    </xdr:from>
    <xdr:ext cx="599010" cy="259045"/>
    <xdr:sp macro="" textlink="">
      <xdr:nvSpPr>
        <xdr:cNvPr id="150" name="テキスト ボックス 149"/>
        <xdr:cNvSpPr txBox="1"/>
      </xdr:nvSpPr>
      <xdr:spPr>
        <a:xfrm>
          <a:off x="830795" y="10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101518</xdr:rowOff>
    </xdr:from>
    <xdr:to>
      <xdr:col>24</xdr:col>
      <xdr:colOff>63500</xdr:colOff>
      <xdr:row>75</xdr:row>
      <xdr:rowOff>137660</xdr:rowOff>
    </xdr:to>
    <xdr:cxnSp macro="">
      <xdr:nvCxnSpPr>
        <xdr:cNvPr id="176" name="直線コネクタ 175"/>
        <xdr:cNvCxnSpPr/>
      </xdr:nvCxnSpPr>
      <xdr:spPr>
        <a:xfrm>
          <a:off x="3797300" y="12788818"/>
          <a:ext cx="838200" cy="20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73663</xdr:rowOff>
    </xdr:from>
    <xdr:to>
      <xdr:col>19</xdr:col>
      <xdr:colOff>177800</xdr:colOff>
      <xdr:row>74</xdr:row>
      <xdr:rowOff>101518</xdr:rowOff>
    </xdr:to>
    <xdr:cxnSp macro="">
      <xdr:nvCxnSpPr>
        <xdr:cNvPr id="179" name="直線コネクタ 178"/>
        <xdr:cNvCxnSpPr/>
      </xdr:nvCxnSpPr>
      <xdr:spPr>
        <a:xfrm>
          <a:off x="2908300" y="12760963"/>
          <a:ext cx="889000" cy="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73663</xdr:rowOff>
    </xdr:from>
    <xdr:to>
      <xdr:col>15</xdr:col>
      <xdr:colOff>50800</xdr:colOff>
      <xdr:row>74</xdr:row>
      <xdr:rowOff>90528</xdr:rowOff>
    </xdr:to>
    <xdr:cxnSp macro="">
      <xdr:nvCxnSpPr>
        <xdr:cNvPr id="182" name="直線コネクタ 181"/>
        <xdr:cNvCxnSpPr/>
      </xdr:nvCxnSpPr>
      <xdr:spPr>
        <a:xfrm flipV="1">
          <a:off x="2019300" y="12760963"/>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90528</xdr:rowOff>
    </xdr:from>
    <xdr:to>
      <xdr:col>10</xdr:col>
      <xdr:colOff>114300</xdr:colOff>
      <xdr:row>75</xdr:row>
      <xdr:rowOff>78709</xdr:rowOff>
    </xdr:to>
    <xdr:cxnSp macro="">
      <xdr:nvCxnSpPr>
        <xdr:cNvPr id="185" name="直線コネクタ 184"/>
        <xdr:cNvCxnSpPr/>
      </xdr:nvCxnSpPr>
      <xdr:spPr>
        <a:xfrm flipV="1">
          <a:off x="1130300" y="12777828"/>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86860</xdr:rowOff>
    </xdr:from>
    <xdr:to>
      <xdr:col>24</xdr:col>
      <xdr:colOff>114300</xdr:colOff>
      <xdr:row>76</xdr:row>
      <xdr:rowOff>17010</xdr:rowOff>
    </xdr:to>
    <xdr:sp macro="" textlink="">
      <xdr:nvSpPr>
        <xdr:cNvPr id="195" name="楕円 194"/>
        <xdr:cNvSpPr/>
      </xdr:nvSpPr>
      <xdr:spPr>
        <a:xfrm>
          <a:off x="4584700" y="12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109737</xdr:rowOff>
    </xdr:from>
    <xdr:ext cx="599010" cy="259045"/>
    <xdr:sp macro="" textlink="">
      <xdr:nvSpPr>
        <xdr:cNvPr id="196" name="民生費該当値テキスト"/>
        <xdr:cNvSpPr txBox="1"/>
      </xdr:nvSpPr>
      <xdr:spPr>
        <a:xfrm>
          <a:off x="4686300" y="127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50718</xdr:rowOff>
    </xdr:from>
    <xdr:to>
      <xdr:col>20</xdr:col>
      <xdr:colOff>38100</xdr:colOff>
      <xdr:row>74</xdr:row>
      <xdr:rowOff>152318</xdr:rowOff>
    </xdr:to>
    <xdr:sp macro="" textlink="">
      <xdr:nvSpPr>
        <xdr:cNvPr id="197" name="楕円 196"/>
        <xdr:cNvSpPr/>
      </xdr:nvSpPr>
      <xdr:spPr>
        <a:xfrm>
          <a:off x="3746500" y="127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168845</xdr:rowOff>
    </xdr:from>
    <xdr:ext cx="599010" cy="259045"/>
    <xdr:sp macro="" textlink="">
      <xdr:nvSpPr>
        <xdr:cNvPr id="198" name="テキスト ボックス 197"/>
        <xdr:cNvSpPr txBox="1"/>
      </xdr:nvSpPr>
      <xdr:spPr>
        <a:xfrm>
          <a:off x="3497795" y="1251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22863</xdr:rowOff>
    </xdr:from>
    <xdr:to>
      <xdr:col>15</xdr:col>
      <xdr:colOff>101600</xdr:colOff>
      <xdr:row>74</xdr:row>
      <xdr:rowOff>124463</xdr:rowOff>
    </xdr:to>
    <xdr:sp macro="" textlink="">
      <xdr:nvSpPr>
        <xdr:cNvPr id="199" name="楕円 198"/>
        <xdr:cNvSpPr/>
      </xdr:nvSpPr>
      <xdr:spPr>
        <a:xfrm>
          <a:off x="2857500" y="127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140990</xdr:rowOff>
    </xdr:from>
    <xdr:ext cx="599010" cy="259045"/>
    <xdr:sp macro="" textlink="">
      <xdr:nvSpPr>
        <xdr:cNvPr id="200" name="テキスト ボックス 199"/>
        <xdr:cNvSpPr txBox="1"/>
      </xdr:nvSpPr>
      <xdr:spPr>
        <a:xfrm>
          <a:off x="2608795" y="1248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39728</xdr:rowOff>
    </xdr:from>
    <xdr:to>
      <xdr:col>10</xdr:col>
      <xdr:colOff>165100</xdr:colOff>
      <xdr:row>74</xdr:row>
      <xdr:rowOff>141328</xdr:rowOff>
    </xdr:to>
    <xdr:sp macro="" textlink="">
      <xdr:nvSpPr>
        <xdr:cNvPr id="201" name="楕円 200"/>
        <xdr:cNvSpPr/>
      </xdr:nvSpPr>
      <xdr:spPr>
        <a:xfrm>
          <a:off x="1968500" y="127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157855</xdr:rowOff>
    </xdr:from>
    <xdr:ext cx="599010" cy="259045"/>
    <xdr:sp macro="" textlink="">
      <xdr:nvSpPr>
        <xdr:cNvPr id="202" name="テキスト ボックス 201"/>
        <xdr:cNvSpPr txBox="1"/>
      </xdr:nvSpPr>
      <xdr:spPr>
        <a:xfrm>
          <a:off x="1719795" y="125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27909</xdr:rowOff>
    </xdr:from>
    <xdr:to>
      <xdr:col>6</xdr:col>
      <xdr:colOff>38100</xdr:colOff>
      <xdr:row>75</xdr:row>
      <xdr:rowOff>129509</xdr:rowOff>
    </xdr:to>
    <xdr:sp macro="" textlink="">
      <xdr:nvSpPr>
        <xdr:cNvPr id="203" name="楕円 202"/>
        <xdr:cNvSpPr/>
      </xdr:nvSpPr>
      <xdr:spPr>
        <a:xfrm>
          <a:off x="1079500" y="128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146036</xdr:rowOff>
    </xdr:from>
    <xdr:ext cx="599010" cy="259045"/>
    <xdr:sp macro="" textlink="">
      <xdr:nvSpPr>
        <xdr:cNvPr id="204" name="テキスト ボックス 203"/>
        <xdr:cNvSpPr txBox="1"/>
      </xdr:nvSpPr>
      <xdr:spPr>
        <a:xfrm>
          <a:off x="830795" y="126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77310</xdr:rowOff>
    </xdr:from>
    <xdr:to>
      <xdr:col>24</xdr:col>
      <xdr:colOff>63500</xdr:colOff>
      <xdr:row>93</xdr:row>
      <xdr:rowOff>89670</xdr:rowOff>
    </xdr:to>
    <xdr:cxnSp macro="">
      <xdr:nvCxnSpPr>
        <xdr:cNvPr id="229" name="直線コネクタ 228"/>
        <xdr:cNvCxnSpPr/>
      </xdr:nvCxnSpPr>
      <xdr:spPr>
        <a:xfrm>
          <a:off x="3797300" y="16022160"/>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45363</xdr:rowOff>
    </xdr:from>
    <xdr:to>
      <xdr:col>19</xdr:col>
      <xdr:colOff>177800</xdr:colOff>
      <xdr:row>93</xdr:row>
      <xdr:rowOff>77310</xdr:rowOff>
    </xdr:to>
    <xdr:cxnSp macro="">
      <xdr:nvCxnSpPr>
        <xdr:cNvPr id="232" name="直線コネクタ 231"/>
        <xdr:cNvCxnSpPr/>
      </xdr:nvCxnSpPr>
      <xdr:spPr>
        <a:xfrm>
          <a:off x="2908300" y="1599021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5198</xdr:rowOff>
    </xdr:from>
    <xdr:to>
      <xdr:col>15</xdr:col>
      <xdr:colOff>50800</xdr:colOff>
      <xdr:row>93</xdr:row>
      <xdr:rowOff>45363</xdr:rowOff>
    </xdr:to>
    <xdr:cxnSp macro="">
      <xdr:nvCxnSpPr>
        <xdr:cNvPr id="235" name="直線コネクタ 234"/>
        <xdr:cNvCxnSpPr/>
      </xdr:nvCxnSpPr>
      <xdr:spPr>
        <a:xfrm>
          <a:off x="2019300" y="15950048"/>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5198</xdr:rowOff>
    </xdr:from>
    <xdr:to>
      <xdr:col>10</xdr:col>
      <xdr:colOff>114300</xdr:colOff>
      <xdr:row>93</xdr:row>
      <xdr:rowOff>10736</xdr:rowOff>
    </xdr:to>
    <xdr:cxnSp macro="">
      <xdr:nvCxnSpPr>
        <xdr:cNvPr id="238" name="直線コネクタ 237"/>
        <xdr:cNvCxnSpPr/>
      </xdr:nvCxnSpPr>
      <xdr:spPr>
        <a:xfrm flipV="1">
          <a:off x="1130300" y="15950048"/>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38870</xdr:rowOff>
    </xdr:from>
    <xdr:to>
      <xdr:col>24</xdr:col>
      <xdr:colOff>114300</xdr:colOff>
      <xdr:row>93</xdr:row>
      <xdr:rowOff>140470</xdr:rowOff>
    </xdr:to>
    <xdr:sp macro="" textlink="">
      <xdr:nvSpPr>
        <xdr:cNvPr id="248" name="楕円 247"/>
        <xdr:cNvSpPr/>
      </xdr:nvSpPr>
      <xdr:spPr>
        <a:xfrm>
          <a:off x="4584700" y="159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61747</xdr:rowOff>
    </xdr:from>
    <xdr:ext cx="599010" cy="259045"/>
    <xdr:sp macro="" textlink="">
      <xdr:nvSpPr>
        <xdr:cNvPr id="249" name="衛生費該当値テキスト"/>
        <xdr:cNvSpPr txBox="1"/>
      </xdr:nvSpPr>
      <xdr:spPr>
        <a:xfrm>
          <a:off x="4686300" y="158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26510</xdr:rowOff>
    </xdr:from>
    <xdr:to>
      <xdr:col>20</xdr:col>
      <xdr:colOff>38100</xdr:colOff>
      <xdr:row>93</xdr:row>
      <xdr:rowOff>128110</xdr:rowOff>
    </xdr:to>
    <xdr:sp macro="" textlink="">
      <xdr:nvSpPr>
        <xdr:cNvPr id="250" name="楕円 249"/>
        <xdr:cNvSpPr/>
      </xdr:nvSpPr>
      <xdr:spPr>
        <a:xfrm>
          <a:off x="3746500" y="159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144637</xdr:rowOff>
    </xdr:from>
    <xdr:ext cx="599010" cy="259045"/>
    <xdr:sp macro="" textlink="">
      <xdr:nvSpPr>
        <xdr:cNvPr id="251" name="テキスト ボックス 250"/>
        <xdr:cNvSpPr txBox="1"/>
      </xdr:nvSpPr>
      <xdr:spPr>
        <a:xfrm>
          <a:off x="3497795" y="1574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166013</xdr:rowOff>
    </xdr:from>
    <xdr:to>
      <xdr:col>15</xdr:col>
      <xdr:colOff>101600</xdr:colOff>
      <xdr:row>93</xdr:row>
      <xdr:rowOff>96163</xdr:rowOff>
    </xdr:to>
    <xdr:sp macro="" textlink="">
      <xdr:nvSpPr>
        <xdr:cNvPr id="252" name="楕円 251"/>
        <xdr:cNvSpPr/>
      </xdr:nvSpPr>
      <xdr:spPr>
        <a:xfrm>
          <a:off x="2857500" y="15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112690</xdr:rowOff>
    </xdr:from>
    <xdr:ext cx="599010" cy="259045"/>
    <xdr:sp macro="" textlink="">
      <xdr:nvSpPr>
        <xdr:cNvPr id="253" name="テキスト ボックス 252"/>
        <xdr:cNvSpPr txBox="1"/>
      </xdr:nvSpPr>
      <xdr:spPr>
        <a:xfrm>
          <a:off x="2608795" y="157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125848</xdr:rowOff>
    </xdr:from>
    <xdr:to>
      <xdr:col>10</xdr:col>
      <xdr:colOff>165100</xdr:colOff>
      <xdr:row>93</xdr:row>
      <xdr:rowOff>55998</xdr:rowOff>
    </xdr:to>
    <xdr:sp macro="" textlink="">
      <xdr:nvSpPr>
        <xdr:cNvPr id="254" name="楕円 253"/>
        <xdr:cNvSpPr/>
      </xdr:nvSpPr>
      <xdr:spPr>
        <a:xfrm>
          <a:off x="1968500" y="15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72525</xdr:rowOff>
    </xdr:from>
    <xdr:ext cx="599010" cy="259045"/>
    <xdr:sp macro="" textlink="">
      <xdr:nvSpPr>
        <xdr:cNvPr id="255" name="テキスト ボックス 254"/>
        <xdr:cNvSpPr txBox="1"/>
      </xdr:nvSpPr>
      <xdr:spPr>
        <a:xfrm>
          <a:off x="1719795" y="156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131386</xdr:rowOff>
    </xdr:from>
    <xdr:to>
      <xdr:col>6</xdr:col>
      <xdr:colOff>38100</xdr:colOff>
      <xdr:row>93</xdr:row>
      <xdr:rowOff>61536</xdr:rowOff>
    </xdr:to>
    <xdr:sp macro="" textlink="">
      <xdr:nvSpPr>
        <xdr:cNvPr id="256" name="楕円 255"/>
        <xdr:cNvSpPr/>
      </xdr:nvSpPr>
      <xdr:spPr>
        <a:xfrm>
          <a:off x="1079500" y="159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78063</xdr:rowOff>
    </xdr:from>
    <xdr:ext cx="599010" cy="259045"/>
    <xdr:sp macro="" textlink="">
      <xdr:nvSpPr>
        <xdr:cNvPr id="257" name="テキスト ボックス 256"/>
        <xdr:cNvSpPr txBox="1"/>
      </xdr:nvSpPr>
      <xdr:spPr>
        <a:xfrm>
          <a:off x="830795" y="1568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92151</xdr:rowOff>
    </xdr:to>
    <xdr:cxnSp macro="">
      <xdr:nvCxnSpPr>
        <xdr:cNvPr id="284" name="直線コネクタ 283"/>
        <xdr:cNvCxnSpPr/>
      </xdr:nvCxnSpPr>
      <xdr:spPr>
        <a:xfrm flipV="1">
          <a:off x="9639300" y="660679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92151</xdr:rowOff>
    </xdr:from>
    <xdr:to>
      <xdr:col>50</xdr:col>
      <xdr:colOff>114300</xdr:colOff>
      <xdr:row>38</xdr:row>
      <xdr:rowOff>93523</xdr:rowOff>
    </xdr:to>
    <xdr:cxnSp macro="">
      <xdr:nvCxnSpPr>
        <xdr:cNvPr id="287" name="直線コネクタ 286"/>
        <xdr:cNvCxnSpPr/>
      </xdr:nvCxnSpPr>
      <xdr:spPr>
        <a:xfrm flipV="1">
          <a:off x="8750300" y="66072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93523</xdr:rowOff>
    </xdr:from>
    <xdr:to>
      <xdr:col>45</xdr:col>
      <xdr:colOff>177800</xdr:colOff>
      <xdr:row>38</xdr:row>
      <xdr:rowOff>95352</xdr:rowOff>
    </xdr:to>
    <xdr:cxnSp macro="">
      <xdr:nvCxnSpPr>
        <xdr:cNvPr id="290" name="直線コネクタ 289"/>
        <xdr:cNvCxnSpPr/>
      </xdr:nvCxnSpPr>
      <xdr:spPr>
        <a:xfrm flipV="1">
          <a:off x="7861300" y="66086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95352</xdr:rowOff>
    </xdr:from>
    <xdr:to>
      <xdr:col>41</xdr:col>
      <xdr:colOff>50800</xdr:colOff>
      <xdr:row>38</xdr:row>
      <xdr:rowOff>95809</xdr:rowOff>
    </xdr:to>
    <xdr:cxnSp macro="">
      <xdr:nvCxnSpPr>
        <xdr:cNvPr id="293" name="直線コネクタ 292"/>
        <xdr:cNvCxnSpPr/>
      </xdr:nvCxnSpPr>
      <xdr:spPr>
        <a:xfrm flipV="1">
          <a:off x="6972300" y="66104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03" name="楕円 302"/>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127271</xdr:rowOff>
    </xdr:from>
    <xdr:ext cx="378565" cy="259045"/>
    <xdr:sp macro="" textlink="">
      <xdr:nvSpPr>
        <xdr:cNvPr id="304" name="労働費該当値テキスト"/>
        <xdr:cNvSpPr txBox="1"/>
      </xdr:nvSpPr>
      <xdr:spPr>
        <a:xfrm>
          <a:off x="10528300" y="64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41351</xdr:rowOff>
    </xdr:from>
    <xdr:to>
      <xdr:col>50</xdr:col>
      <xdr:colOff>165100</xdr:colOff>
      <xdr:row>38</xdr:row>
      <xdr:rowOff>142951</xdr:rowOff>
    </xdr:to>
    <xdr:sp macro="" textlink="">
      <xdr:nvSpPr>
        <xdr:cNvPr id="305" name="楕円 304"/>
        <xdr:cNvSpPr/>
      </xdr:nvSpPr>
      <xdr:spPr>
        <a:xfrm>
          <a:off x="9588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134078</xdr:rowOff>
    </xdr:from>
    <xdr:ext cx="378565" cy="259045"/>
    <xdr:sp macro="" textlink="">
      <xdr:nvSpPr>
        <xdr:cNvPr id="306" name="テキスト ボックス 305"/>
        <xdr:cNvSpPr txBox="1"/>
      </xdr:nvSpPr>
      <xdr:spPr>
        <a:xfrm>
          <a:off x="9450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42723</xdr:rowOff>
    </xdr:from>
    <xdr:to>
      <xdr:col>46</xdr:col>
      <xdr:colOff>38100</xdr:colOff>
      <xdr:row>38</xdr:row>
      <xdr:rowOff>144323</xdr:rowOff>
    </xdr:to>
    <xdr:sp macro="" textlink="">
      <xdr:nvSpPr>
        <xdr:cNvPr id="307" name="楕円 306"/>
        <xdr:cNvSpPr/>
      </xdr:nvSpPr>
      <xdr:spPr>
        <a:xfrm>
          <a:off x="8699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135450</xdr:rowOff>
    </xdr:from>
    <xdr:ext cx="378565" cy="259045"/>
    <xdr:sp macro="" textlink="">
      <xdr:nvSpPr>
        <xdr:cNvPr id="308" name="テキスト ボックス 307"/>
        <xdr:cNvSpPr txBox="1"/>
      </xdr:nvSpPr>
      <xdr:spPr>
        <a:xfrm>
          <a:off x="8561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44552</xdr:rowOff>
    </xdr:from>
    <xdr:to>
      <xdr:col>41</xdr:col>
      <xdr:colOff>101600</xdr:colOff>
      <xdr:row>38</xdr:row>
      <xdr:rowOff>146152</xdr:rowOff>
    </xdr:to>
    <xdr:sp macro="" textlink="">
      <xdr:nvSpPr>
        <xdr:cNvPr id="309" name="楕円 308"/>
        <xdr:cNvSpPr/>
      </xdr:nvSpPr>
      <xdr:spPr>
        <a:xfrm>
          <a:off x="7810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137279</xdr:rowOff>
    </xdr:from>
    <xdr:ext cx="313932" cy="259045"/>
    <xdr:sp macro="" textlink="">
      <xdr:nvSpPr>
        <xdr:cNvPr id="310" name="テキスト ボックス 309"/>
        <xdr:cNvSpPr txBox="1"/>
      </xdr:nvSpPr>
      <xdr:spPr>
        <a:xfrm>
          <a:off x="7704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45009</xdr:rowOff>
    </xdr:from>
    <xdr:to>
      <xdr:col>36</xdr:col>
      <xdr:colOff>165100</xdr:colOff>
      <xdr:row>38</xdr:row>
      <xdr:rowOff>146609</xdr:rowOff>
    </xdr:to>
    <xdr:sp macro="" textlink="">
      <xdr:nvSpPr>
        <xdr:cNvPr id="311" name="楕円 310"/>
        <xdr:cNvSpPr/>
      </xdr:nvSpPr>
      <xdr:spPr>
        <a:xfrm>
          <a:off x="6921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137736</xdr:rowOff>
    </xdr:from>
    <xdr:ext cx="313932" cy="259045"/>
    <xdr:sp macro="" textlink="">
      <xdr:nvSpPr>
        <xdr:cNvPr id="312" name="テキスト ボックス 311"/>
        <xdr:cNvSpPr txBox="1"/>
      </xdr:nvSpPr>
      <xdr:spPr>
        <a:xfrm>
          <a:off x="6815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141001</xdr:rowOff>
    </xdr:from>
    <xdr:to>
      <xdr:col>55</xdr:col>
      <xdr:colOff>0</xdr:colOff>
      <xdr:row>58</xdr:row>
      <xdr:rowOff>145901</xdr:rowOff>
    </xdr:to>
    <xdr:cxnSp macro="">
      <xdr:nvCxnSpPr>
        <xdr:cNvPr id="341" name="直線コネクタ 340"/>
        <xdr:cNvCxnSpPr/>
      </xdr:nvCxnSpPr>
      <xdr:spPr>
        <a:xfrm flipV="1">
          <a:off x="9639300" y="10085101"/>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131266</xdr:rowOff>
    </xdr:from>
    <xdr:to>
      <xdr:col>50</xdr:col>
      <xdr:colOff>114300</xdr:colOff>
      <xdr:row>58</xdr:row>
      <xdr:rowOff>145901</xdr:rowOff>
    </xdr:to>
    <xdr:cxnSp macro="">
      <xdr:nvCxnSpPr>
        <xdr:cNvPr id="344" name="直線コネクタ 343"/>
        <xdr:cNvCxnSpPr/>
      </xdr:nvCxnSpPr>
      <xdr:spPr>
        <a:xfrm>
          <a:off x="8750300" y="10075366"/>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29828</xdr:rowOff>
    </xdr:from>
    <xdr:to>
      <xdr:col>45</xdr:col>
      <xdr:colOff>177800</xdr:colOff>
      <xdr:row>58</xdr:row>
      <xdr:rowOff>131266</xdr:rowOff>
    </xdr:to>
    <xdr:cxnSp macro="">
      <xdr:nvCxnSpPr>
        <xdr:cNvPr id="347" name="直線コネクタ 346"/>
        <xdr:cNvCxnSpPr/>
      </xdr:nvCxnSpPr>
      <xdr:spPr>
        <a:xfrm>
          <a:off x="7861300" y="9973928"/>
          <a:ext cx="889000" cy="10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29828</xdr:rowOff>
    </xdr:from>
    <xdr:to>
      <xdr:col>41</xdr:col>
      <xdr:colOff>50800</xdr:colOff>
      <xdr:row>58</xdr:row>
      <xdr:rowOff>144252</xdr:rowOff>
    </xdr:to>
    <xdr:cxnSp macro="">
      <xdr:nvCxnSpPr>
        <xdr:cNvPr id="350" name="直線コネクタ 349"/>
        <xdr:cNvCxnSpPr/>
      </xdr:nvCxnSpPr>
      <xdr:spPr>
        <a:xfrm flipV="1">
          <a:off x="6972300" y="9973928"/>
          <a:ext cx="889000" cy="1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90201</xdr:rowOff>
    </xdr:from>
    <xdr:to>
      <xdr:col>55</xdr:col>
      <xdr:colOff>50800</xdr:colOff>
      <xdr:row>59</xdr:row>
      <xdr:rowOff>20351</xdr:rowOff>
    </xdr:to>
    <xdr:sp macro="" textlink="">
      <xdr:nvSpPr>
        <xdr:cNvPr id="360" name="楕円 359"/>
        <xdr:cNvSpPr/>
      </xdr:nvSpPr>
      <xdr:spPr>
        <a:xfrm>
          <a:off x="10426700" y="100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49578</xdr:rowOff>
    </xdr:from>
    <xdr:ext cx="534377" cy="259045"/>
    <xdr:sp macro="" textlink="">
      <xdr:nvSpPr>
        <xdr:cNvPr id="361" name="農林水産業費該当値テキスト"/>
        <xdr:cNvSpPr txBox="1"/>
      </xdr:nvSpPr>
      <xdr:spPr>
        <a:xfrm>
          <a:off x="10528300" y="98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95101</xdr:rowOff>
    </xdr:from>
    <xdr:to>
      <xdr:col>50</xdr:col>
      <xdr:colOff>165100</xdr:colOff>
      <xdr:row>59</xdr:row>
      <xdr:rowOff>25251</xdr:rowOff>
    </xdr:to>
    <xdr:sp macro="" textlink="">
      <xdr:nvSpPr>
        <xdr:cNvPr id="362" name="楕円 361"/>
        <xdr:cNvSpPr/>
      </xdr:nvSpPr>
      <xdr:spPr>
        <a:xfrm>
          <a:off x="9588500" y="100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41778</xdr:rowOff>
    </xdr:from>
    <xdr:ext cx="534377" cy="259045"/>
    <xdr:sp macro="" textlink="">
      <xdr:nvSpPr>
        <xdr:cNvPr id="363" name="テキスト ボックス 362"/>
        <xdr:cNvSpPr txBox="1"/>
      </xdr:nvSpPr>
      <xdr:spPr>
        <a:xfrm>
          <a:off x="9372111" y="98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80466</xdr:rowOff>
    </xdr:from>
    <xdr:to>
      <xdr:col>46</xdr:col>
      <xdr:colOff>38100</xdr:colOff>
      <xdr:row>59</xdr:row>
      <xdr:rowOff>10616</xdr:rowOff>
    </xdr:to>
    <xdr:sp macro="" textlink="">
      <xdr:nvSpPr>
        <xdr:cNvPr id="364" name="楕円 363"/>
        <xdr:cNvSpPr/>
      </xdr:nvSpPr>
      <xdr:spPr>
        <a:xfrm>
          <a:off x="8699500" y="100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27143</xdr:rowOff>
    </xdr:from>
    <xdr:ext cx="534377" cy="259045"/>
    <xdr:sp macro="" textlink="">
      <xdr:nvSpPr>
        <xdr:cNvPr id="365" name="テキスト ボックス 364"/>
        <xdr:cNvSpPr txBox="1"/>
      </xdr:nvSpPr>
      <xdr:spPr>
        <a:xfrm>
          <a:off x="8483111" y="97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150478</xdr:rowOff>
    </xdr:from>
    <xdr:to>
      <xdr:col>41</xdr:col>
      <xdr:colOff>101600</xdr:colOff>
      <xdr:row>58</xdr:row>
      <xdr:rowOff>80628</xdr:rowOff>
    </xdr:to>
    <xdr:sp macro="" textlink="">
      <xdr:nvSpPr>
        <xdr:cNvPr id="366" name="楕円 365"/>
        <xdr:cNvSpPr/>
      </xdr:nvSpPr>
      <xdr:spPr>
        <a:xfrm>
          <a:off x="7810500" y="99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97155</xdr:rowOff>
    </xdr:from>
    <xdr:ext cx="599010" cy="259045"/>
    <xdr:sp macro="" textlink="">
      <xdr:nvSpPr>
        <xdr:cNvPr id="367" name="テキスト ボックス 366"/>
        <xdr:cNvSpPr txBox="1"/>
      </xdr:nvSpPr>
      <xdr:spPr>
        <a:xfrm>
          <a:off x="7561795" y="96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93452</xdr:rowOff>
    </xdr:from>
    <xdr:to>
      <xdr:col>36</xdr:col>
      <xdr:colOff>165100</xdr:colOff>
      <xdr:row>59</xdr:row>
      <xdr:rowOff>23602</xdr:rowOff>
    </xdr:to>
    <xdr:sp macro="" textlink="">
      <xdr:nvSpPr>
        <xdr:cNvPr id="368" name="楕円 367"/>
        <xdr:cNvSpPr/>
      </xdr:nvSpPr>
      <xdr:spPr>
        <a:xfrm>
          <a:off x="6921500" y="100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40129</xdr:rowOff>
    </xdr:from>
    <xdr:ext cx="534377" cy="259045"/>
    <xdr:sp macro="" textlink="">
      <xdr:nvSpPr>
        <xdr:cNvPr id="369" name="テキスト ボックス 368"/>
        <xdr:cNvSpPr txBox="1"/>
      </xdr:nvSpPr>
      <xdr:spPr>
        <a:xfrm>
          <a:off x="6705111" y="98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44557</xdr:rowOff>
    </xdr:from>
    <xdr:to>
      <xdr:col>55</xdr:col>
      <xdr:colOff>0</xdr:colOff>
      <xdr:row>78</xdr:row>
      <xdr:rowOff>53494</xdr:rowOff>
    </xdr:to>
    <xdr:cxnSp macro="">
      <xdr:nvCxnSpPr>
        <xdr:cNvPr id="396" name="直線コネクタ 395"/>
        <xdr:cNvCxnSpPr/>
      </xdr:nvCxnSpPr>
      <xdr:spPr>
        <a:xfrm>
          <a:off x="9639300" y="13417657"/>
          <a:ext cx="8382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154952</xdr:rowOff>
    </xdr:from>
    <xdr:to>
      <xdr:col>50</xdr:col>
      <xdr:colOff>114300</xdr:colOff>
      <xdr:row>78</xdr:row>
      <xdr:rowOff>44557</xdr:rowOff>
    </xdr:to>
    <xdr:cxnSp macro="">
      <xdr:nvCxnSpPr>
        <xdr:cNvPr id="399" name="直線コネクタ 398"/>
        <xdr:cNvCxnSpPr/>
      </xdr:nvCxnSpPr>
      <xdr:spPr>
        <a:xfrm>
          <a:off x="8750300" y="13356602"/>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59403</xdr:rowOff>
    </xdr:from>
    <xdr:to>
      <xdr:col>45</xdr:col>
      <xdr:colOff>177800</xdr:colOff>
      <xdr:row>77</xdr:row>
      <xdr:rowOff>154952</xdr:rowOff>
    </xdr:to>
    <xdr:cxnSp macro="">
      <xdr:nvCxnSpPr>
        <xdr:cNvPr id="402" name="直線コネクタ 401"/>
        <xdr:cNvCxnSpPr/>
      </xdr:nvCxnSpPr>
      <xdr:spPr>
        <a:xfrm>
          <a:off x="7861300" y="13261053"/>
          <a:ext cx="889000" cy="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59403</xdr:rowOff>
    </xdr:from>
    <xdr:to>
      <xdr:col>41</xdr:col>
      <xdr:colOff>50800</xdr:colOff>
      <xdr:row>78</xdr:row>
      <xdr:rowOff>42563</xdr:rowOff>
    </xdr:to>
    <xdr:cxnSp macro="">
      <xdr:nvCxnSpPr>
        <xdr:cNvPr id="405" name="直線コネクタ 404"/>
        <xdr:cNvCxnSpPr/>
      </xdr:nvCxnSpPr>
      <xdr:spPr>
        <a:xfrm flipV="1">
          <a:off x="6972300" y="13261053"/>
          <a:ext cx="889000" cy="1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2694</xdr:rowOff>
    </xdr:from>
    <xdr:to>
      <xdr:col>55</xdr:col>
      <xdr:colOff>50800</xdr:colOff>
      <xdr:row>78</xdr:row>
      <xdr:rowOff>104294</xdr:rowOff>
    </xdr:to>
    <xdr:sp macro="" textlink="">
      <xdr:nvSpPr>
        <xdr:cNvPr id="415" name="楕円 414"/>
        <xdr:cNvSpPr/>
      </xdr:nvSpPr>
      <xdr:spPr>
        <a:xfrm>
          <a:off x="10426700" y="13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94465</xdr:rowOff>
    </xdr:from>
    <xdr:ext cx="534377" cy="259045"/>
    <xdr:sp macro="" textlink="">
      <xdr:nvSpPr>
        <xdr:cNvPr id="416" name="商工費該当値テキスト"/>
        <xdr:cNvSpPr txBox="1"/>
      </xdr:nvSpPr>
      <xdr:spPr>
        <a:xfrm>
          <a:off x="10528300" y="132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17" name="楕円 416"/>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18" name="テキスト ボックス 417"/>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104152</xdr:rowOff>
    </xdr:from>
    <xdr:to>
      <xdr:col>46</xdr:col>
      <xdr:colOff>38100</xdr:colOff>
      <xdr:row>78</xdr:row>
      <xdr:rowOff>34302</xdr:rowOff>
    </xdr:to>
    <xdr:sp macro="" textlink="">
      <xdr:nvSpPr>
        <xdr:cNvPr id="419" name="楕円 418"/>
        <xdr:cNvSpPr/>
      </xdr:nvSpPr>
      <xdr:spPr>
        <a:xfrm>
          <a:off x="8699500" y="13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50829</xdr:rowOff>
    </xdr:from>
    <xdr:ext cx="534377" cy="259045"/>
    <xdr:sp macro="" textlink="">
      <xdr:nvSpPr>
        <xdr:cNvPr id="420" name="テキスト ボックス 419"/>
        <xdr:cNvSpPr txBox="1"/>
      </xdr:nvSpPr>
      <xdr:spPr>
        <a:xfrm>
          <a:off x="8483111" y="130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8603</xdr:rowOff>
    </xdr:from>
    <xdr:to>
      <xdr:col>41</xdr:col>
      <xdr:colOff>101600</xdr:colOff>
      <xdr:row>77</xdr:row>
      <xdr:rowOff>110203</xdr:rowOff>
    </xdr:to>
    <xdr:sp macro="" textlink="">
      <xdr:nvSpPr>
        <xdr:cNvPr id="421" name="楕円 420"/>
        <xdr:cNvSpPr/>
      </xdr:nvSpPr>
      <xdr:spPr>
        <a:xfrm>
          <a:off x="7810500" y="132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126730</xdr:rowOff>
    </xdr:from>
    <xdr:ext cx="534377" cy="259045"/>
    <xdr:sp macro="" textlink="">
      <xdr:nvSpPr>
        <xdr:cNvPr id="422" name="テキスト ボックス 421"/>
        <xdr:cNvSpPr txBox="1"/>
      </xdr:nvSpPr>
      <xdr:spPr>
        <a:xfrm>
          <a:off x="7594111" y="129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163213</xdr:rowOff>
    </xdr:from>
    <xdr:to>
      <xdr:col>36</xdr:col>
      <xdr:colOff>165100</xdr:colOff>
      <xdr:row>78</xdr:row>
      <xdr:rowOff>93363</xdr:rowOff>
    </xdr:to>
    <xdr:sp macro="" textlink="">
      <xdr:nvSpPr>
        <xdr:cNvPr id="423" name="楕円 422"/>
        <xdr:cNvSpPr/>
      </xdr:nvSpPr>
      <xdr:spPr>
        <a:xfrm>
          <a:off x="6921500" y="133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109890</xdr:rowOff>
    </xdr:from>
    <xdr:ext cx="534377" cy="259045"/>
    <xdr:sp macro="" textlink="">
      <xdr:nvSpPr>
        <xdr:cNvPr id="424" name="テキスト ボックス 423"/>
        <xdr:cNvSpPr txBox="1"/>
      </xdr:nvSpPr>
      <xdr:spPr>
        <a:xfrm>
          <a:off x="6705111" y="131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19317</xdr:rowOff>
    </xdr:from>
    <xdr:to>
      <xdr:col>55</xdr:col>
      <xdr:colOff>0</xdr:colOff>
      <xdr:row>98</xdr:row>
      <xdr:rowOff>33719</xdr:rowOff>
    </xdr:to>
    <xdr:cxnSp macro="">
      <xdr:nvCxnSpPr>
        <xdr:cNvPr id="451" name="直線コネクタ 450"/>
        <xdr:cNvCxnSpPr/>
      </xdr:nvCxnSpPr>
      <xdr:spPr>
        <a:xfrm flipV="1">
          <a:off x="9639300" y="16821417"/>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30583</xdr:rowOff>
    </xdr:from>
    <xdr:to>
      <xdr:col>50</xdr:col>
      <xdr:colOff>114300</xdr:colOff>
      <xdr:row>98</xdr:row>
      <xdr:rowOff>33719</xdr:rowOff>
    </xdr:to>
    <xdr:cxnSp macro="">
      <xdr:nvCxnSpPr>
        <xdr:cNvPr id="454" name="直線コネクタ 453"/>
        <xdr:cNvCxnSpPr/>
      </xdr:nvCxnSpPr>
      <xdr:spPr>
        <a:xfrm>
          <a:off x="8750300" y="1683268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19405</xdr:rowOff>
    </xdr:from>
    <xdr:to>
      <xdr:col>45</xdr:col>
      <xdr:colOff>177800</xdr:colOff>
      <xdr:row>98</xdr:row>
      <xdr:rowOff>30583</xdr:rowOff>
    </xdr:to>
    <xdr:cxnSp macro="">
      <xdr:nvCxnSpPr>
        <xdr:cNvPr id="457" name="直線コネクタ 456"/>
        <xdr:cNvCxnSpPr/>
      </xdr:nvCxnSpPr>
      <xdr:spPr>
        <a:xfrm>
          <a:off x="7861300" y="1682150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19405</xdr:rowOff>
    </xdr:from>
    <xdr:to>
      <xdr:col>41</xdr:col>
      <xdr:colOff>50800</xdr:colOff>
      <xdr:row>98</xdr:row>
      <xdr:rowOff>35344</xdr:rowOff>
    </xdr:to>
    <xdr:cxnSp macro="">
      <xdr:nvCxnSpPr>
        <xdr:cNvPr id="460" name="直線コネクタ 459"/>
        <xdr:cNvCxnSpPr/>
      </xdr:nvCxnSpPr>
      <xdr:spPr>
        <a:xfrm flipV="1">
          <a:off x="6972300" y="16821505"/>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139967</xdr:rowOff>
    </xdr:from>
    <xdr:to>
      <xdr:col>55</xdr:col>
      <xdr:colOff>50800</xdr:colOff>
      <xdr:row>98</xdr:row>
      <xdr:rowOff>70117</xdr:rowOff>
    </xdr:to>
    <xdr:sp macro="" textlink="">
      <xdr:nvSpPr>
        <xdr:cNvPr id="470" name="楕円 469"/>
        <xdr:cNvSpPr/>
      </xdr:nvSpPr>
      <xdr:spPr>
        <a:xfrm>
          <a:off x="10426700" y="167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99344</xdr:rowOff>
    </xdr:from>
    <xdr:ext cx="599010" cy="259045"/>
    <xdr:sp macro="" textlink="">
      <xdr:nvSpPr>
        <xdr:cNvPr id="471" name="土木費該当値テキスト"/>
        <xdr:cNvSpPr txBox="1"/>
      </xdr:nvSpPr>
      <xdr:spPr>
        <a:xfrm>
          <a:off x="10528300" y="165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154369</xdr:rowOff>
    </xdr:from>
    <xdr:to>
      <xdr:col>50</xdr:col>
      <xdr:colOff>165100</xdr:colOff>
      <xdr:row>98</xdr:row>
      <xdr:rowOff>84519</xdr:rowOff>
    </xdr:to>
    <xdr:sp macro="" textlink="">
      <xdr:nvSpPr>
        <xdr:cNvPr id="472" name="楕円 471"/>
        <xdr:cNvSpPr/>
      </xdr:nvSpPr>
      <xdr:spPr>
        <a:xfrm>
          <a:off x="9588500" y="16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101046</xdr:rowOff>
    </xdr:from>
    <xdr:ext cx="599010" cy="259045"/>
    <xdr:sp macro="" textlink="">
      <xdr:nvSpPr>
        <xdr:cNvPr id="473" name="テキスト ボックス 472"/>
        <xdr:cNvSpPr txBox="1"/>
      </xdr:nvSpPr>
      <xdr:spPr>
        <a:xfrm>
          <a:off x="9339795" y="1656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151233</xdr:rowOff>
    </xdr:from>
    <xdr:to>
      <xdr:col>46</xdr:col>
      <xdr:colOff>38100</xdr:colOff>
      <xdr:row>98</xdr:row>
      <xdr:rowOff>81383</xdr:rowOff>
    </xdr:to>
    <xdr:sp macro="" textlink="">
      <xdr:nvSpPr>
        <xdr:cNvPr id="474" name="楕円 473"/>
        <xdr:cNvSpPr/>
      </xdr:nvSpPr>
      <xdr:spPr>
        <a:xfrm>
          <a:off x="8699500" y="16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97910</xdr:rowOff>
    </xdr:from>
    <xdr:ext cx="599010" cy="259045"/>
    <xdr:sp macro="" textlink="">
      <xdr:nvSpPr>
        <xdr:cNvPr id="475" name="テキスト ボックス 474"/>
        <xdr:cNvSpPr txBox="1"/>
      </xdr:nvSpPr>
      <xdr:spPr>
        <a:xfrm>
          <a:off x="8450795" y="1655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140055</xdr:rowOff>
    </xdr:from>
    <xdr:to>
      <xdr:col>41</xdr:col>
      <xdr:colOff>101600</xdr:colOff>
      <xdr:row>98</xdr:row>
      <xdr:rowOff>70205</xdr:rowOff>
    </xdr:to>
    <xdr:sp macro="" textlink="">
      <xdr:nvSpPr>
        <xdr:cNvPr id="476" name="楕円 475"/>
        <xdr:cNvSpPr/>
      </xdr:nvSpPr>
      <xdr:spPr>
        <a:xfrm>
          <a:off x="7810500" y="167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86732</xdr:rowOff>
    </xdr:from>
    <xdr:ext cx="599010" cy="259045"/>
    <xdr:sp macro="" textlink="">
      <xdr:nvSpPr>
        <xdr:cNvPr id="477" name="テキスト ボックス 476"/>
        <xdr:cNvSpPr txBox="1"/>
      </xdr:nvSpPr>
      <xdr:spPr>
        <a:xfrm>
          <a:off x="7561795" y="1654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78" name="楕円 477"/>
        <xdr:cNvSpPr/>
      </xdr:nvSpPr>
      <xdr:spPr>
        <a:xfrm>
          <a:off x="69215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102671</xdr:rowOff>
    </xdr:from>
    <xdr:ext cx="599010" cy="259045"/>
    <xdr:sp macro="" textlink="">
      <xdr:nvSpPr>
        <xdr:cNvPr id="479" name="テキスト ボックス 478"/>
        <xdr:cNvSpPr txBox="1"/>
      </xdr:nvSpPr>
      <xdr:spPr>
        <a:xfrm>
          <a:off x="6672795" y="165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149416</xdr:rowOff>
    </xdr:from>
    <xdr:to>
      <xdr:col>85</xdr:col>
      <xdr:colOff>127000</xdr:colOff>
      <xdr:row>38</xdr:row>
      <xdr:rowOff>31883</xdr:rowOff>
    </xdr:to>
    <xdr:cxnSp macro="">
      <xdr:nvCxnSpPr>
        <xdr:cNvPr id="506" name="直線コネクタ 505"/>
        <xdr:cNvCxnSpPr/>
      </xdr:nvCxnSpPr>
      <xdr:spPr>
        <a:xfrm flipV="1">
          <a:off x="15481300" y="6493066"/>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31883</xdr:rowOff>
    </xdr:from>
    <xdr:to>
      <xdr:col>81</xdr:col>
      <xdr:colOff>50800</xdr:colOff>
      <xdr:row>38</xdr:row>
      <xdr:rowOff>36482</xdr:rowOff>
    </xdr:to>
    <xdr:cxnSp macro="">
      <xdr:nvCxnSpPr>
        <xdr:cNvPr id="509" name="直線コネクタ 508"/>
        <xdr:cNvCxnSpPr/>
      </xdr:nvCxnSpPr>
      <xdr:spPr>
        <a:xfrm flipV="1">
          <a:off x="14592300" y="654698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36482</xdr:rowOff>
    </xdr:from>
    <xdr:to>
      <xdr:col>76</xdr:col>
      <xdr:colOff>114300</xdr:colOff>
      <xdr:row>38</xdr:row>
      <xdr:rowOff>37159</xdr:rowOff>
    </xdr:to>
    <xdr:cxnSp macro="">
      <xdr:nvCxnSpPr>
        <xdr:cNvPr id="512" name="直線コネクタ 511"/>
        <xdr:cNvCxnSpPr/>
      </xdr:nvCxnSpPr>
      <xdr:spPr>
        <a:xfrm flipV="1">
          <a:off x="13703300" y="6551582"/>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xdr:rowOff>
    </xdr:from>
    <xdr:to>
      <xdr:col>71</xdr:col>
      <xdr:colOff>177800</xdr:colOff>
      <xdr:row>38</xdr:row>
      <xdr:rowOff>37159</xdr:rowOff>
    </xdr:to>
    <xdr:cxnSp macro="">
      <xdr:nvCxnSpPr>
        <xdr:cNvPr id="515" name="直線コネクタ 514"/>
        <xdr:cNvCxnSpPr/>
      </xdr:nvCxnSpPr>
      <xdr:spPr>
        <a:xfrm>
          <a:off x="12814300" y="6529047"/>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98616</xdr:rowOff>
    </xdr:from>
    <xdr:to>
      <xdr:col>85</xdr:col>
      <xdr:colOff>177800</xdr:colOff>
      <xdr:row>38</xdr:row>
      <xdr:rowOff>28766</xdr:rowOff>
    </xdr:to>
    <xdr:sp macro="" textlink="">
      <xdr:nvSpPr>
        <xdr:cNvPr id="525" name="楕円 524"/>
        <xdr:cNvSpPr/>
      </xdr:nvSpPr>
      <xdr:spPr>
        <a:xfrm>
          <a:off x="162687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152533</xdr:rowOff>
    </xdr:from>
    <xdr:to>
      <xdr:col>81</xdr:col>
      <xdr:colOff>101600</xdr:colOff>
      <xdr:row>38</xdr:row>
      <xdr:rowOff>82683</xdr:rowOff>
    </xdr:to>
    <xdr:sp macro="" textlink="">
      <xdr:nvSpPr>
        <xdr:cNvPr id="527" name="楕円 526"/>
        <xdr:cNvSpPr/>
      </xdr:nvSpPr>
      <xdr:spPr>
        <a:xfrm>
          <a:off x="15430500" y="64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73810</xdr:rowOff>
    </xdr:from>
    <xdr:ext cx="534377" cy="259045"/>
    <xdr:sp macro="" textlink="">
      <xdr:nvSpPr>
        <xdr:cNvPr id="528" name="テキスト ボックス 527"/>
        <xdr:cNvSpPr txBox="1"/>
      </xdr:nvSpPr>
      <xdr:spPr>
        <a:xfrm>
          <a:off x="15214111" y="65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157133</xdr:rowOff>
    </xdr:from>
    <xdr:to>
      <xdr:col>76</xdr:col>
      <xdr:colOff>165100</xdr:colOff>
      <xdr:row>38</xdr:row>
      <xdr:rowOff>87283</xdr:rowOff>
    </xdr:to>
    <xdr:sp macro="" textlink="">
      <xdr:nvSpPr>
        <xdr:cNvPr id="529" name="楕円 528"/>
        <xdr:cNvSpPr/>
      </xdr:nvSpPr>
      <xdr:spPr>
        <a:xfrm>
          <a:off x="14541500" y="65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78409</xdr:rowOff>
    </xdr:from>
    <xdr:ext cx="534377" cy="259045"/>
    <xdr:sp macro="" textlink="">
      <xdr:nvSpPr>
        <xdr:cNvPr id="530" name="テキスト ボックス 529"/>
        <xdr:cNvSpPr txBox="1"/>
      </xdr:nvSpPr>
      <xdr:spPr>
        <a:xfrm>
          <a:off x="14325111" y="65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157809</xdr:rowOff>
    </xdr:from>
    <xdr:to>
      <xdr:col>72</xdr:col>
      <xdr:colOff>38100</xdr:colOff>
      <xdr:row>38</xdr:row>
      <xdr:rowOff>87959</xdr:rowOff>
    </xdr:to>
    <xdr:sp macro="" textlink="">
      <xdr:nvSpPr>
        <xdr:cNvPr id="531" name="楕円 530"/>
        <xdr:cNvSpPr/>
      </xdr:nvSpPr>
      <xdr:spPr>
        <a:xfrm>
          <a:off x="13652500" y="65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79086</xdr:rowOff>
    </xdr:from>
    <xdr:ext cx="534377" cy="259045"/>
    <xdr:sp macro="" textlink="">
      <xdr:nvSpPr>
        <xdr:cNvPr id="532" name="テキスト ボックス 531"/>
        <xdr:cNvSpPr txBox="1"/>
      </xdr:nvSpPr>
      <xdr:spPr>
        <a:xfrm>
          <a:off x="13436111" y="65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134597</xdr:rowOff>
    </xdr:from>
    <xdr:to>
      <xdr:col>67</xdr:col>
      <xdr:colOff>101600</xdr:colOff>
      <xdr:row>38</xdr:row>
      <xdr:rowOff>64747</xdr:rowOff>
    </xdr:to>
    <xdr:sp macro="" textlink="">
      <xdr:nvSpPr>
        <xdr:cNvPr id="533" name="楕円 532"/>
        <xdr:cNvSpPr/>
      </xdr:nvSpPr>
      <xdr:spPr>
        <a:xfrm>
          <a:off x="12763500" y="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55874</xdr:rowOff>
    </xdr:from>
    <xdr:ext cx="534377" cy="259045"/>
    <xdr:sp macro="" textlink="">
      <xdr:nvSpPr>
        <xdr:cNvPr id="534" name="テキスト ボックス 533"/>
        <xdr:cNvSpPr txBox="1"/>
      </xdr:nvSpPr>
      <xdr:spPr>
        <a:xfrm>
          <a:off x="12547111" y="65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148132</xdr:rowOff>
    </xdr:from>
    <xdr:to>
      <xdr:col>85</xdr:col>
      <xdr:colOff>127000</xdr:colOff>
      <xdr:row>59</xdr:row>
      <xdr:rowOff>7862</xdr:rowOff>
    </xdr:to>
    <xdr:cxnSp macro="">
      <xdr:nvCxnSpPr>
        <xdr:cNvPr id="565" name="直線コネクタ 564"/>
        <xdr:cNvCxnSpPr/>
      </xdr:nvCxnSpPr>
      <xdr:spPr>
        <a:xfrm flipV="1">
          <a:off x="15481300" y="10092232"/>
          <a:ext cx="838200" cy="3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166962</xdr:rowOff>
    </xdr:from>
    <xdr:to>
      <xdr:col>81</xdr:col>
      <xdr:colOff>50800</xdr:colOff>
      <xdr:row>59</xdr:row>
      <xdr:rowOff>7862</xdr:rowOff>
    </xdr:to>
    <xdr:cxnSp macro="">
      <xdr:nvCxnSpPr>
        <xdr:cNvPr id="568" name="直線コネクタ 567"/>
        <xdr:cNvCxnSpPr/>
      </xdr:nvCxnSpPr>
      <xdr:spPr>
        <a:xfrm>
          <a:off x="14592300" y="10111062"/>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165316</xdr:rowOff>
    </xdr:from>
    <xdr:to>
      <xdr:col>76</xdr:col>
      <xdr:colOff>114300</xdr:colOff>
      <xdr:row>58</xdr:row>
      <xdr:rowOff>166962</xdr:rowOff>
    </xdr:to>
    <xdr:cxnSp macro="">
      <xdr:nvCxnSpPr>
        <xdr:cNvPr id="571" name="直線コネクタ 570"/>
        <xdr:cNvCxnSpPr/>
      </xdr:nvCxnSpPr>
      <xdr:spPr>
        <a:xfrm>
          <a:off x="13703300" y="1010941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165316</xdr:rowOff>
    </xdr:from>
    <xdr:to>
      <xdr:col>71</xdr:col>
      <xdr:colOff>177800</xdr:colOff>
      <xdr:row>59</xdr:row>
      <xdr:rowOff>12188</xdr:rowOff>
    </xdr:to>
    <xdr:cxnSp macro="">
      <xdr:nvCxnSpPr>
        <xdr:cNvPr id="574" name="直線コネクタ 573"/>
        <xdr:cNvCxnSpPr/>
      </xdr:nvCxnSpPr>
      <xdr:spPr>
        <a:xfrm flipV="1">
          <a:off x="12814300" y="10109416"/>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97332</xdr:rowOff>
    </xdr:from>
    <xdr:to>
      <xdr:col>85</xdr:col>
      <xdr:colOff>177800</xdr:colOff>
      <xdr:row>59</xdr:row>
      <xdr:rowOff>27482</xdr:rowOff>
    </xdr:to>
    <xdr:sp macro="" textlink="">
      <xdr:nvSpPr>
        <xdr:cNvPr id="584" name="楕円 583"/>
        <xdr:cNvSpPr/>
      </xdr:nvSpPr>
      <xdr:spPr>
        <a:xfrm>
          <a:off x="16268700" y="100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128512</xdr:rowOff>
    </xdr:from>
    <xdr:to>
      <xdr:col>81</xdr:col>
      <xdr:colOff>101600</xdr:colOff>
      <xdr:row>59</xdr:row>
      <xdr:rowOff>58662</xdr:rowOff>
    </xdr:to>
    <xdr:sp macro="" textlink="">
      <xdr:nvSpPr>
        <xdr:cNvPr id="586" name="楕円 585"/>
        <xdr:cNvSpPr/>
      </xdr:nvSpPr>
      <xdr:spPr>
        <a:xfrm>
          <a:off x="15430500" y="100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49789</xdr:rowOff>
    </xdr:from>
    <xdr:ext cx="534377" cy="259045"/>
    <xdr:sp macro="" textlink="">
      <xdr:nvSpPr>
        <xdr:cNvPr id="587" name="テキスト ボックス 586"/>
        <xdr:cNvSpPr txBox="1"/>
      </xdr:nvSpPr>
      <xdr:spPr>
        <a:xfrm>
          <a:off x="15214111" y="101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116162</xdr:rowOff>
    </xdr:from>
    <xdr:to>
      <xdr:col>76</xdr:col>
      <xdr:colOff>165100</xdr:colOff>
      <xdr:row>59</xdr:row>
      <xdr:rowOff>46312</xdr:rowOff>
    </xdr:to>
    <xdr:sp macro="" textlink="">
      <xdr:nvSpPr>
        <xdr:cNvPr id="588" name="楕円 587"/>
        <xdr:cNvSpPr/>
      </xdr:nvSpPr>
      <xdr:spPr>
        <a:xfrm>
          <a:off x="14541500" y="100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37439</xdr:rowOff>
    </xdr:from>
    <xdr:ext cx="534377" cy="259045"/>
    <xdr:sp macro="" textlink="">
      <xdr:nvSpPr>
        <xdr:cNvPr id="589" name="テキスト ボックス 588"/>
        <xdr:cNvSpPr txBox="1"/>
      </xdr:nvSpPr>
      <xdr:spPr>
        <a:xfrm>
          <a:off x="14325111" y="101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114516</xdr:rowOff>
    </xdr:from>
    <xdr:to>
      <xdr:col>72</xdr:col>
      <xdr:colOff>38100</xdr:colOff>
      <xdr:row>59</xdr:row>
      <xdr:rowOff>44666</xdr:rowOff>
    </xdr:to>
    <xdr:sp macro="" textlink="">
      <xdr:nvSpPr>
        <xdr:cNvPr id="590" name="楕円 589"/>
        <xdr:cNvSpPr/>
      </xdr:nvSpPr>
      <xdr:spPr>
        <a:xfrm>
          <a:off x="13652500" y="100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35793</xdr:rowOff>
    </xdr:from>
    <xdr:ext cx="534377" cy="259045"/>
    <xdr:sp macro="" textlink="">
      <xdr:nvSpPr>
        <xdr:cNvPr id="591" name="テキスト ボックス 590"/>
        <xdr:cNvSpPr txBox="1"/>
      </xdr:nvSpPr>
      <xdr:spPr>
        <a:xfrm>
          <a:off x="13436111" y="101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132838</xdr:rowOff>
    </xdr:from>
    <xdr:to>
      <xdr:col>67</xdr:col>
      <xdr:colOff>101600</xdr:colOff>
      <xdr:row>59</xdr:row>
      <xdr:rowOff>62988</xdr:rowOff>
    </xdr:to>
    <xdr:sp macro="" textlink="">
      <xdr:nvSpPr>
        <xdr:cNvPr id="592" name="楕円 591"/>
        <xdr:cNvSpPr/>
      </xdr:nvSpPr>
      <xdr:spPr>
        <a:xfrm>
          <a:off x="12763500" y="100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54115</xdr:rowOff>
    </xdr:from>
    <xdr:ext cx="534377" cy="259045"/>
    <xdr:sp macro="" textlink="">
      <xdr:nvSpPr>
        <xdr:cNvPr id="593" name="テキスト ボックス 592"/>
        <xdr:cNvSpPr txBox="1"/>
      </xdr:nvSpPr>
      <xdr:spPr>
        <a:xfrm>
          <a:off x="12547111" y="10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40301</xdr:rowOff>
    </xdr:from>
    <xdr:to>
      <xdr:col>81</xdr:col>
      <xdr:colOff>50800</xdr:colOff>
      <xdr:row>79</xdr:row>
      <xdr:rowOff>44450</xdr:rowOff>
    </xdr:to>
    <xdr:cxnSp macro="">
      <xdr:nvCxnSpPr>
        <xdr:cNvPr id="625" name="直線コネクタ 624"/>
        <xdr:cNvCxnSpPr/>
      </xdr:nvCxnSpPr>
      <xdr:spPr>
        <a:xfrm>
          <a:off x="14592300" y="1358485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40301</xdr:rowOff>
    </xdr:from>
    <xdr:to>
      <xdr:col>76</xdr:col>
      <xdr:colOff>114300</xdr:colOff>
      <xdr:row>79</xdr:row>
      <xdr:rowOff>44450</xdr:rowOff>
    </xdr:to>
    <xdr:cxnSp macro="">
      <xdr:nvCxnSpPr>
        <xdr:cNvPr id="628" name="直線コネクタ 627"/>
        <xdr:cNvCxnSpPr/>
      </xdr:nvCxnSpPr>
      <xdr:spPr>
        <a:xfrm flipV="1">
          <a:off x="13703300" y="1358485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26924</xdr:rowOff>
    </xdr:from>
    <xdr:to>
      <xdr:col>71</xdr:col>
      <xdr:colOff>177800</xdr:colOff>
      <xdr:row>79</xdr:row>
      <xdr:rowOff>44450</xdr:rowOff>
    </xdr:to>
    <xdr:cxnSp macro="">
      <xdr:nvCxnSpPr>
        <xdr:cNvPr id="631" name="直線コネクタ 630"/>
        <xdr:cNvCxnSpPr/>
      </xdr:nvCxnSpPr>
      <xdr:spPr>
        <a:xfrm>
          <a:off x="12814300" y="13571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160951</xdr:rowOff>
    </xdr:from>
    <xdr:to>
      <xdr:col>76</xdr:col>
      <xdr:colOff>165100</xdr:colOff>
      <xdr:row>79</xdr:row>
      <xdr:rowOff>91101</xdr:rowOff>
    </xdr:to>
    <xdr:sp macro="" textlink="">
      <xdr:nvSpPr>
        <xdr:cNvPr id="645" name="楕円 644"/>
        <xdr:cNvSpPr/>
      </xdr:nvSpPr>
      <xdr:spPr>
        <a:xfrm>
          <a:off x="14541500" y="135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82228</xdr:rowOff>
    </xdr:from>
    <xdr:ext cx="469744" cy="259045"/>
    <xdr:sp macro="" textlink="">
      <xdr:nvSpPr>
        <xdr:cNvPr id="646" name="テキスト ボックス 645"/>
        <xdr:cNvSpPr txBox="1"/>
      </xdr:nvSpPr>
      <xdr:spPr>
        <a:xfrm>
          <a:off x="14357428" y="136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147574</xdr:rowOff>
    </xdr:from>
    <xdr:to>
      <xdr:col>67</xdr:col>
      <xdr:colOff>101600</xdr:colOff>
      <xdr:row>79</xdr:row>
      <xdr:rowOff>77724</xdr:rowOff>
    </xdr:to>
    <xdr:sp macro="" textlink="">
      <xdr:nvSpPr>
        <xdr:cNvPr id="649" name="楕円 648"/>
        <xdr:cNvSpPr/>
      </xdr:nvSpPr>
      <xdr:spPr>
        <a:xfrm>
          <a:off x="12763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68851</xdr:rowOff>
    </xdr:from>
    <xdr:ext cx="469744" cy="259045"/>
    <xdr:sp macro="" textlink="">
      <xdr:nvSpPr>
        <xdr:cNvPr id="650" name="テキスト ボックス 649"/>
        <xdr:cNvSpPr txBox="1"/>
      </xdr:nvSpPr>
      <xdr:spPr>
        <a:xfrm>
          <a:off x="12579428"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71132</xdr:rowOff>
    </xdr:from>
    <xdr:to>
      <xdr:col>85</xdr:col>
      <xdr:colOff>127000</xdr:colOff>
      <xdr:row>94</xdr:row>
      <xdr:rowOff>74978</xdr:rowOff>
    </xdr:to>
    <xdr:cxnSp macro="">
      <xdr:nvCxnSpPr>
        <xdr:cNvPr id="675" name="直線コネクタ 674"/>
        <xdr:cNvCxnSpPr/>
      </xdr:nvCxnSpPr>
      <xdr:spPr>
        <a:xfrm flipV="1">
          <a:off x="15481300" y="16187432"/>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135328</xdr:rowOff>
    </xdr:from>
    <xdr:to>
      <xdr:col>81</xdr:col>
      <xdr:colOff>50800</xdr:colOff>
      <xdr:row>94</xdr:row>
      <xdr:rowOff>74978</xdr:rowOff>
    </xdr:to>
    <xdr:cxnSp macro="">
      <xdr:nvCxnSpPr>
        <xdr:cNvPr id="678" name="直線コネクタ 677"/>
        <xdr:cNvCxnSpPr/>
      </xdr:nvCxnSpPr>
      <xdr:spPr>
        <a:xfrm>
          <a:off x="14592300" y="16080178"/>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109021</xdr:rowOff>
    </xdr:from>
    <xdr:to>
      <xdr:col>76</xdr:col>
      <xdr:colOff>114300</xdr:colOff>
      <xdr:row>93</xdr:row>
      <xdr:rowOff>135328</xdr:rowOff>
    </xdr:to>
    <xdr:cxnSp macro="">
      <xdr:nvCxnSpPr>
        <xdr:cNvPr id="681" name="直線コネクタ 680"/>
        <xdr:cNvCxnSpPr/>
      </xdr:nvCxnSpPr>
      <xdr:spPr>
        <a:xfrm>
          <a:off x="13703300" y="16053871"/>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109021</xdr:rowOff>
    </xdr:from>
    <xdr:to>
      <xdr:col>71</xdr:col>
      <xdr:colOff>177800</xdr:colOff>
      <xdr:row>93</xdr:row>
      <xdr:rowOff>162080</xdr:rowOff>
    </xdr:to>
    <xdr:cxnSp macro="">
      <xdr:nvCxnSpPr>
        <xdr:cNvPr id="684" name="直線コネクタ 683"/>
        <xdr:cNvCxnSpPr/>
      </xdr:nvCxnSpPr>
      <xdr:spPr>
        <a:xfrm flipV="1">
          <a:off x="12814300" y="16053871"/>
          <a:ext cx="889000" cy="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20332</xdr:rowOff>
    </xdr:from>
    <xdr:to>
      <xdr:col>85</xdr:col>
      <xdr:colOff>177800</xdr:colOff>
      <xdr:row>94</xdr:row>
      <xdr:rowOff>121932</xdr:rowOff>
    </xdr:to>
    <xdr:sp macro="" textlink="">
      <xdr:nvSpPr>
        <xdr:cNvPr id="694" name="楕円 693"/>
        <xdr:cNvSpPr/>
      </xdr:nvSpPr>
      <xdr:spPr>
        <a:xfrm>
          <a:off x="16268700" y="161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43209</xdr:rowOff>
    </xdr:from>
    <xdr:ext cx="599010" cy="259045"/>
    <xdr:sp macro="" textlink="">
      <xdr:nvSpPr>
        <xdr:cNvPr id="695" name="公債費該当値テキスト"/>
        <xdr:cNvSpPr txBox="1"/>
      </xdr:nvSpPr>
      <xdr:spPr>
        <a:xfrm>
          <a:off x="16370300" y="159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24178</xdr:rowOff>
    </xdr:from>
    <xdr:to>
      <xdr:col>81</xdr:col>
      <xdr:colOff>101600</xdr:colOff>
      <xdr:row>94</xdr:row>
      <xdr:rowOff>125778</xdr:rowOff>
    </xdr:to>
    <xdr:sp macro="" textlink="">
      <xdr:nvSpPr>
        <xdr:cNvPr id="696" name="楕円 695"/>
        <xdr:cNvSpPr/>
      </xdr:nvSpPr>
      <xdr:spPr>
        <a:xfrm>
          <a:off x="15430500" y="161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142305</xdr:rowOff>
    </xdr:from>
    <xdr:ext cx="599010" cy="259045"/>
    <xdr:sp macro="" textlink="">
      <xdr:nvSpPr>
        <xdr:cNvPr id="697" name="テキスト ボックス 696"/>
        <xdr:cNvSpPr txBox="1"/>
      </xdr:nvSpPr>
      <xdr:spPr>
        <a:xfrm>
          <a:off x="15181795" y="159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84528</xdr:rowOff>
    </xdr:from>
    <xdr:to>
      <xdr:col>76</xdr:col>
      <xdr:colOff>165100</xdr:colOff>
      <xdr:row>94</xdr:row>
      <xdr:rowOff>14678</xdr:rowOff>
    </xdr:to>
    <xdr:sp macro="" textlink="">
      <xdr:nvSpPr>
        <xdr:cNvPr id="698" name="楕円 697"/>
        <xdr:cNvSpPr/>
      </xdr:nvSpPr>
      <xdr:spPr>
        <a:xfrm>
          <a:off x="14541500" y="160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31205</xdr:rowOff>
    </xdr:from>
    <xdr:ext cx="599010" cy="259045"/>
    <xdr:sp macro="" textlink="">
      <xdr:nvSpPr>
        <xdr:cNvPr id="699" name="テキスト ボックス 698"/>
        <xdr:cNvSpPr txBox="1"/>
      </xdr:nvSpPr>
      <xdr:spPr>
        <a:xfrm>
          <a:off x="14292795" y="158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58221</xdr:rowOff>
    </xdr:from>
    <xdr:to>
      <xdr:col>72</xdr:col>
      <xdr:colOff>38100</xdr:colOff>
      <xdr:row>93</xdr:row>
      <xdr:rowOff>159821</xdr:rowOff>
    </xdr:to>
    <xdr:sp macro="" textlink="">
      <xdr:nvSpPr>
        <xdr:cNvPr id="700" name="楕円 699"/>
        <xdr:cNvSpPr/>
      </xdr:nvSpPr>
      <xdr:spPr>
        <a:xfrm>
          <a:off x="13652500" y="160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4898</xdr:rowOff>
    </xdr:from>
    <xdr:ext cx="599010" cy="259045"/>
    <xdr:sp macro="" textlink="">
      <xdr:nvSpPr>
        <xdr:cNvPr id="701" name="テキスト ボックス 700"/>
        <xdr:cNvSpPr txBox="1"/>
      </xdr:nvSpPr>
      <xdr:spPr>
        <a:xfrm>
          <a:off x="13403795" y="1577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111280</xdr:rowOff>
    </xdr:from>
    <xdr:to>
      <xdr:col>67</xdr:col>
      <xdr:colOff>101600</xdr:colOff>
      <xdr:row>94</xdr:row>
      <xdr:rowOff>41430</xdr:rowOff>
    </xdr:to>
    <xdr:sp macro="" textlink="">
      <xdr:nvSpPr>
        <xdr:cNvPr id="702" name="楕円 701"/>
        <xdr:cNvSpPr/>
      </xdr:nvSpPr>
      <xdr:spPr>
        <a:xfrm>
          <a:off x="12763500" y="160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57957</xdr:rowOff>
    </xdr:from>
    <xdr:ext cx="599010" cy="259045"/>
    <xdr:sp macro="" textlink="">
      <xdr:nvSpPr>
        <xdr:cNvPr id="703" name="テキスト ボックス 702"/>
        <xdr:cNvSpPr txBox="1"/>
      </xdr:nvSpPr>
      <xdr:spPr>
        <a:xfrm>
          <a:off x="12514795" y="1583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衛生費が住民一人当たり</a:t>
          </a:r>
          <a:r>
            <a:rPr kumimoji="1" lang="en-US" altLang="ja-JP" sz="1100" b="0" i="0" baseline="0">
              <a:solidFill>
                <a:schemeClr val="dk1"/>
              </a:solidFill>
              <a:effectLst/>
              <a:latin typeface="+mn-lt"/>
              <a:ea typeface="+mn-ea"/>
              <a:cs typeface="+mn-cs"/>
            </a:rPr>
            <a:t>138,754</a:t>
          </a:r>
          <a:r>
            <a:rPr kumimoji="1" lang="ja-JP" altLang="ja-JP" sz="1100" b="0" i="0" baseline="0">
              <a:solidFill>
                <a:schemeClr val="dk1"/>
              </a:solidFill>
              <a:effectLst/>
              <a:latin typeface="+mn-lt"/>
              <a:ea typeface="+mn-ea"/>
              <a:cs typeface="+mn-cs"/>
            </a:rPr>
            <a:t>円と類似団体平均を大きく上回っているのは、病院事業会計への繰出金、広域水道事業、ごみ・し尿処理事業に要する経費が大きいことが要因となっている。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民生費は、老人福祉費が多額の状況にあるため</a:t>
          </a:r>
          <a:r>
            <a:rPr kumimoji="1" lang="ja-JP" altLang="en-US" sz="1100" b="0" i="0" baseline="0">
              <a:solidFill>
                <a:schemeClr val="dk1"/>
              </a:solidFill>
              <a:effectLst/>
              <a:latin typeface="+mn-lt"/>
              <a:ea typeface="+mn-ea"/>
              <a:cs typeface="+mn-cs"/>
            </a:rPr>
            <a:t>、類似団体平均を大きく上回っていたが、会計年度任用職員人件費が総務費に移行したため、住民</a:t>
          </a:r>
          <a:r>
            <a:rPr kumimoji="1" lang="ja-JP" altLang="ja-JP" sz="1100" b="0" i="0" baseline="0">
              <a:solidFill>
                <a:schemeClr val="dk1"/>
              </a:solidFill>
              <a:effectLst/>
              <a:latin typeface="+mn-lt"/>
              <a:ea typeface="+mn-ea"/>
              <a:cs typeface="+mn-cs"/>
            </a:rPr>
            <a:t>一人当たり</a:t>
          </a:r>
          <a:r>
            <a:rPr kumimoji="1" lang="en-US" altLang="ja-JP" sz="1100" b="0" i="0" baseline="0">
              <a:solidFill>
                <a:schemeClr val="dk1"/>
              </a:solidFill>
              <a:effectLst/>
              <a:latin typeface="+mn-lt"/>
              <a:ea typeface="+mn-ea"/>
              <a:cs typeface="+mn-cs"/>
            </a:rPr>
            <a:t>170,357</a:t>
          </a:r>
          <a:r>
            <a:rPr kumimoji="1" lang="ja-JP" altLang="ja-JP" sz="1100" b="0" i="0" baseline="0">
              <a:solidFill>
                <a:schemeClr val="dk1"/>
              </a:solidFill>
              <a:effectLst/>
              <a:latin typeface="+mn-lt"/>
              <a:ea typeface="+mn-ea"/>
              <a:cs typeface="+mn-cs"/>
            </a:rPr>
            <a:t>円と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とほぼ同額となってい</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131,652</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病院事業・下水道事業等への繰出金の増により、基金が減少傾向にある。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引き続き、公債費の抑制や事務事業の効率化、見直し等を行い、経費の削減に努めるとともに、町税等の収納強化により財源の確保にも努める。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会計において、患者数の減少等に伴う医業収益の減少により、赤字額が生じている。それ以外の会計においては、赤字額はない状況にあるが、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一般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満期一括償還地方債はないため、積み立ては行っていない。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将来負担額全体においては、やや減少傾向</a:t>
          </a:r>
          <a:r>
            <a:rPr kumimoji="1" lang="ja-JP" altLang="ja-JP" sz="1100">
              <a:solidFill>
                <a:schemeClr val="dk1"/>
              </a:solidFill>
              <a:effectLst/>
              <a:latin typeface="+mn-lt"/>
              <a:ea typeface="+mn-ea"/>
              <a:cs typeface="+mn-cs"/>
            </a:rPr>
            <a:t>にあるが、充当可能財源等についても、年々減少してきている。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定住対策事業等に伴い「地域振興基金」を、一般財源不足のため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基金」への積立ては毎年度行う予定だが、基金全体として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奈井江町役場庁舎整備基金：役場庁舎の整備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農業担い手育成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農業の担い手育成及び振興発展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の整備、改修及び解体等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中小企業振興保証融資感染症対策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新型コロナウイルス感染症対策として実施する中小企業振興保証融資の利子補給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農業担い手育成基金：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農業施設元利償還等のため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中小企業振興保証融資感染症対策基金：中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企業振興保証融資の利子補給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奈井江町役場庁舎整備基金：庁舎整備のため、毎年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基金：公共施設維持補修のため、毎年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企業会計への繰出金等による一般財源不足のため取崩しを余儀なくされている。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財政推計においては、令和６年度以降は積立てが出来る見込み。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％削減するという目標を掲げている。類似団体と比較して高い水準にはないが、個別施設計画</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、老朽化した施設の、集約化・複合化・除却への取り組みが急務となっている。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2" name="有形固定資産減価償却率該当値テキスト"/>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57679</xdr:rowOff>
    </xdr:from>
    <xdr:to>
      <xdr:col>19</xdr:col>
      <xdr:colOff>187325</xdr:colOff>
      <xdr:row>30</xdr:row>
      <xdr:rowOff>159279</xdr:rowOff>
    </xdr:to>
    <xdr:sp macro="" textlink="">
      <xdr:nvSpPr>
        <xdr:cNvPr id="83" name="楕円 82"/>
        <xdr:cNvSpPr/>
      </xdr:nvSpPr>
      <xdr:spPr>
        <a:xfrm>
          <a:off x="4000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108479</xdr:rowOff>
    </xdr:from>
    <xdr:to>
      <xdr:col>23</xdr:col>
      <xdr:colOff>85725</xdr:colOff>
      <xdr:row>30</xdr:row>
      <xdr:rowOff>139065</xdr:rowOff>
    </xdr:to>
    <xdr:cxnSp macro="">
      <xdr:nvCxnSpPr>
        <xdr:cNvPr id="84" name="直線コネクタ 83"/>
        <xdr:cNvCxnSpPr/>
      </xdr:nvCxnSpPr>
      <xdr:spPr>
        <a:xfrm>
          <a:off x="4051300" y="602350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108479</xdr:rowOff>
    </xdr:to>
    <xdr:cxnSp macro="">
      <xdr:nvCxnSpPr>
        <xdr:cNvPr id="86" name="直線コネクタ 85"/>
        <xdr:cNvCxnSpPr/>
      </xdr:nvCxnSpPr>
      <xdr:spPr>
        <a:xfrm>
          <a:off x="3289300" y="598932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87"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89"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0"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4356</xdr:rowOff>
    </xdr:from>
    <xdr:ext cx="405111" cy="259045"/>
    <xdr:sp macro="" textlink="">
      <xdr:nvSpPr>
        <xdr:cNvPr id="91" name="n_1mainValue有形固定資産減価償却率"/>
        <xdr:cNvSpPr txBox="1"/>
      </xdr:nvSpPr>
      <xdr:spPr>
        <a:xfrm>
          <a:off x="38360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main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地方債などの将来負担額は減少しているものの、基金などの充当可能財源も減少しているため、類似団体と比較するとやや高い数値となっているが、全国平均と比較するとやや低い数値となっている。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3" name="直線コネクタ 122"/>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4"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5" name="直線コネクタ 124"/>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28" name="債務償還比率平均値テキスト"/>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9" name="フローチャート: 判断 128"/>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0" name="フローチャート: 判断 129"/>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1" name="フローチャート: 判断 130"/>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2" name="フローチャート: 判断 131"/>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3" name="フローチャート: 判断 132"/>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128515</xdr:rowOff>
    </xdr:from>
    <xdr:to>
      <xdr:col>76</xdr:col>
      <xdr:colOff>73025</xdr:colOff>
      <xdr:row>31</xdr:row>
      <xdr:rowOff>58665</xdr:rowOff>
    </xdr:to>
    <xdr:sp macro="" textlink="">
      <xdr:nvSpPr>
        <xdr:cNvPr id="139" name="楕円 138"/>
        <xdr:cNvSpPr/>
      </xdr:nvSpPr>
      <xdr:spPr>
        <a:xfrm>
          <a:off x="14744700" y="60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106942</xdr:rowOff>
    </xdr:from>
    <xdr:ext cx="469744" cy="259045"/>
    <xdr:sp macro="" textlink="">
      <xdr:nvSpPr>
        <xdr:cNvPr id="140" name="債務償還比率該当値テキスト"/>
        <xdr:cNvSpPr txBox="1"/>
      </xdr:nvSpPr>
      <xdr:spPr>
        <a:xfrm>
          <a:off x="14846300" y="60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20910</xdr:rowOff>
    </xdr:from>
    <xdr:to>
      <xdr:col>72</xdr:col>
      <xdr:colOff>123825</xdr:colOff>
      <xdr:row>31</xdr:row>
      <xdr:rowOff>122510</xdr:rowOff>
    </xdr:to>
    <xdr:sp macro="" textlink="">
      <xdr:nvSpPr>
        <xdr:cNvPr id="141" name="楕円 140"/>
        <xdr:cNvSpPr/>
      </xdr:nvSpPr>
      <xdr:spPr>
        <a:xfrm>
          <a:off x="14033500" y="6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7865</xdr:rowOff>
    </xdr:from>
    <xdr:to>
      <xdr:col>76</xdr:col>
      <xdr:colOff>22225</xdr:colOff>
      <xdr:row>31</xdr:row>
      <xdr:rowOff>71710</xdr:rowOff>
    </xdr:to>
    <xdr:cxnSp macro="">
      <xdr:nvCxnSpPr>
        <xdr:cNvPr id="142" name="直線コネクタ 141"/>
        <xdr:cNvCxnSpPr/>
      </xdr:nvCxnSpPr>
      <xdr:spPr>
        <a:xfrm flipV="1">
          <a:off x="14084300" y="6094340"/>
          <a:ext cx="7112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22760</xdr:rowOff>
    </xdr:from>
    <xdr:to>
      <xdr:col>68</xdr:col>
      <xdr:colOff>123825</xdr:colOff>
      <xdr:row>31</xdr:row>
      <xdr:rowOff>124360</xdr:rowOff>
    </xdr:to>
    <xdr:sp macro="" textlink="">
      <xdr:nvSpPr>
        <xdr:cNvPr id="143" name="楕円 142"/>
        <xdr:cNvSpPr/>
      </xdr:nvSpPr>
      <xdr:spPr>
        <a:xfrm>
          <a:off x="13271500" y="61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71710</xdr:rowOff>
    </xdr:from>
    <xdr:to>
      <xdr:col>72</xdr:col>
      <xdr:colOff>73025</xdr:colOff>
      <xdr:row>31</xdr:row>
      <xdr:rowOff>73560</xdr:rowOff>
    </xdr:to>
    <xdr:cxnSp macro="">
      <xdr:nvCxnSpPr>
        <xdr:cNvPr id="144" name="直線コネクタ 143"/>
        <xdr:cNvCxnSpPr/>
      </xdr:nvCxnSpPr>
      <xdr:spPr>
        <a:xfrm flipV="1">
          <a:off x="13322300" y="6158185"/>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160746</xdr:rowOff>
    </xdr:from>
    <xdr:to>
      <xdr:col>64</xdr:col>
      <xdr:colOff>123825</xdr:colOff>
      <xdr:row>31</xdr:row>
      <xdr:rowOff>90896</xdr:rowOff>
    </xdr:to>
    <xdr:sp macro="" textlink="">
      <xdr:nvSpPr>
        <xdr:cNvPr id="145" name="楕円 144"/>
        <xdr:cNvSpPr/>
      </xdr:nvSpPr>
      <xdr:spPr>
        <a:xfrm>
          <a:off x="12509500" y="60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40096</xdr:rowOff>
    </xdr:from>
    <xdr:to>
      <xdr:col>68</xdr:col>
      <xdr:colOff>73025</xdr:colOff>
      <xdr:row>31</xdr:row>
      <xdr:rowOff>73560</xdr:rowOff>
    </xdr:to>
    <xdr:cxnSp macro="">
      <xdr:nvCxnSpPr>
        <xdr:cNvPr id="146" name="直線コネクタ 145"/>
        <xdr:cNvCxnSpPr/>
      </xdr:nvCxnSpPr>
      <xdr:spPr>
        <a:xfrm>
          <a:off x="12560300" y="6126571"/>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11040</xdr:rowOff>
    </xdr:from>
    <xdr:to>
      <xdr:col>60</xdr:col>
      <xdr:colOff>123825</xdr:colOff>
      <xdr:row>31</xdr:row>
      <xdr:rowOff>112640</xdr:rowOff>
    </xdr:to>
    <xdr:sp macro="" textlink="">
      <xdr:nvSpPr>
        <xdr:cNvPr id="147" name="楕円 146"/>
        <xdr:cNvSpPr/>
      </xdr:nvSpPr>
      <xdr:spPr>
        <a:xfrm>
          <a:off x="11747500" y="6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40096</xdr:rowOff>
    </xdr:from>
    <xdr:to>
      <xdr:col>64</xdr:col>
      <xdr:colOff>73025</xdr:colOff>
      <xdr:row>31</xdr:row>
      <xdr:rowOff>61840</xdr:rowOff>
    </xdr:to>
    <xdr:cxnSp macro="">
      <xdr:nvCxnSpPr>
        <xdr:cNvPr id="148" name="直線コネクタ 147"/>
        <xdr:cNvCxnSpPr/>
      </xdr:nvCxnSpPr>
      <xdr:spPr>
        <a:xfrm flipV="1">
          <a:off x="11798300" y="6126571"/>
          <a:ext cx="762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49"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0"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1"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2"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113637</xdr:rowOff>
    </xdr:from>
    <xdr:ext cx="469744" cy="259045"/>
    <xdr:sp macro="" textlink="">
      <xdr:nvSpPr>
        <xdr:cNvPr id="153" name="n_1mainValue債務償還比率"/>
        <xdr:cNvSpPr txBox="1"/>
      </xdr:nvSpPr>
      <xdr:spPr>
        <a:xfrm>
          <a:off x="13836727" y="62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115487</xdr:rowOff>
    </xdr:from>
    <xdr:ext cx="469744" cy="259045"/>
    <xdr:sp macro="" textlink="">
      <xdr:nvSpPr>
        <xdr:cNvPr id="154" name="n_2mainValue債務償還比率"/>
        <xdr:cNvSpPr txBox="1"/>
      </xdr:nvSpPr>
      <xdr:spPr>
        <a:xfrm>
          <a:off x="13087427" y="62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82023</xdr:rowOff>
    </xdr:from>
    <xdr:ext cx="469744" cy="259045"/>
    <xdr:sp macro="" textlink="">
      <xdr:nvSpPr>
        <xdr:cNvPr id="155" name="n_3mainValue債務償還比率"/>
        <xdr:cNvSpPr txBox="1"/>
      </xdr:nvSpPr>
      <xdr:spPr>
        <a:xfrm>
          <a:off x="12325427" y="616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103767</xdr:rowOff>
    </xdr:from>
    <xdr:ext cx="469744" cy="259045"/>
    <xdr:sp macro="" textlink="">
      <xdr:nvSpPr>
        <xdr:cNvPr id="156" name="n_4mainValue債務償還比率"/>
        <xdr:cNvSpPr txBox="1"/>
      </xdr:nvSpPr>
      <xdr:spPr>
        <a:xfrm>
          <a:off x="11563427" y="61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59055</xdr:rowOff>
    </xdr:to>
    <xdr:cxnSp macro="">
      <xdr:nvCxnSpPr>
        <xdr:cNvPr id="76" name="直線コネクタ 75"/>
        <xdr:cNvCxnSpPr/>
      </xdr:nvCxnSpPr>
      <xdr:spPr>
        <a:xfrm>
          <a:off x="3797300" y="63379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36</xdr:row>
      <xdr:rowOff>165735</xdr:rowOff>
    </xdr:to>
    <xdr:cxnSp macro="">
      <xdr:nvCxnSpPr>
        <xdr:cNvPr id="78" name="直線コネクタ 77"/>
        <xdr:cNvCxnSpPr/>
      </xdr:nvCxnSpPr>
      <xdr:spPr>
        <a:xfrm>
          <a:off x="2908300" y="6328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79"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1"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2"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3" name="n_1mainValue【道路】&#10;有形固定資産減価償却率"/>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main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8" name="直線コネクタ 107"/>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9"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0" name="直線コネクタ 109"/>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1"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2" name="直線コネクタ 111"/>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3"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4" name="フローチャート: 判断 113"/>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5" name="フローチャート: 判断 114"/>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6" name="フローチャート: 判断 115"/>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7" name="フローチャート: 判断 116"/>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8" name="フローチャート: 判断 117"/>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153916</xdr:rowOff>
    </xdr:from>
    <xdr:to>
      <xdr:col>55</xdr:col>
      <xdr:colOff>50800</xdr:colOff>
      <xdr:row>42</xdr:row>
      <xdr:rowOff>84066</xdr:rowOff>
    </xdr:to>
    <xdr:sp macro="" textlink="">
      <xdr:nvSpPr>
        <xdr:cNvPr id="124" name="楕円 123"/>
        <xdr:cNvSpPr/>
      </xdr:nvSpPr>
      <xdr:spPr>
        <a:xfrm>
          <a:off x="10426700" y="7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5"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153986</xdr:rowOff>
    </xdr:from>
    <xdr:to>
      <xdr:col>50</xdr:col>
      <xdr:colOff>165100</xdr:colOff>
      <xdr:row>42</xdr:row>
      <xdr:rowOff>84136</xdr:rowOff>
    </xdr:to>
    <xdr:sp macro="" textlink="">
      <xdr:nvSpPr>
        <xdr:cNvPr id="126" name="楕円 125"/>
        <xdr:cNvSpPr/>
      </xdr:nvSpPr>
      <xdr:spPr>
        <a:xfrm>
          <a:off x="9588500" y="71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33266</xdr:rowOff>
    </xdr:from>
    <xdr:to>
      <xdr:col>55</xdr:col>
      <xdr:colOff>0</xdr:colOff>
      <xdr:row>42</xdr:row>
      <xdr:rowOff>33336</xdr:rowOff>
    </xdr:to>
    <xdr:cxnSp macro="">
      <xdr:nvCxnSpPr>
        <xdr:cNvPr id="127" name="直線コネクタ 126"/>
        <xdr:cNvCxnSpPr/>
      </xdr:nvCxnSpPr>
      <xdr:spPr>
        <a:xfrm flipV="1">
          <a:off x="9639300" y="7234166"/>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154063</xdr:rowOff>
    </xdr:from>
    <xdr:to>
      <xdr:col>46</xdr:col>
      <xdr:colOff>38100</xdr:colOff>
      <xdr:row>42</xdr:row>
      <xdr:rowOff>84213</xdr:rowOff>
    </xdr:to>
    <xdr:sp macro="" textlink="">
      <xdr:nvSpPr>
        <xdr:cNvPr id="128" name="楕円 127"/>
        <xdr:cNvSpPr/>
      </xdr:nvSpPr>
      <xdr:spPr>
        <a:xfrm>
          <a:off x="8699500" y="7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33336</xdr:rowOff>
    </xdr:from>
    <xdr:to>
      <xdr:col>50</xdr:col>
      <xdr:colOff>114300</xdr:colOff>
      <xdr:row>42</xdr:row>
      <xdr:rowOff>33413</xdr:rowOff>
    </xdr:to>
    <xdr:cxnSp macro="">
      <xdr:nvCxnSpPr>
        <xdr:cNvPr id="129" name="直線コネクタ 128"/>
        <xdr:cNvCxnSpPr/>
      </xdr:nvCxnSpPr>
      <xdr:spPr>
        <a:xfrm flipV="1">
          <a:off x="8750300" y="72342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75263</xdr:rowOff>
    </xdr:from>
    <xdr:ext cx="534377" cy="259045"/>
    <xdr:sp macro="" textlink="">
      <xdr:nvSpPr>
        <xdr:cNvPr id="134" name="n_1mainValue【道路】&#10;一人当たり延長"/>
        <xdr:cNvSpPr txBox="1"/>
      </xdr:nvSpPr>
      <xdr:spPr>
        <a:xfrm>
          <a:off x="9359411" y="72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75340</xdr:rowOff>
    </xdr:from>
    <xdr:ext cx="534377" cy="259045"/>
    <xdr:sp macro="" textlink="">
      <xdr:nvSpPr>
        <xdr:cNvPr id="135" name="n_2mainValue【道路】&#10;一人当たり延長"/>
        <xdr:cNvSpPr txBox="1"/>
      </xdr:nvSpPr>
      <xdr:spPr>
        <a:xfrm>
          <a:off x="8483111" y="72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1" name="直線コネクタ 160"/>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2"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3" name="直線コネクタ 162"/>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4"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65" name="直線コネクタ 164"/>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6"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7" name="フローチャート: 判断 166"/>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8" name="フローチャート: 判断 167"/>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9" name="フローチャート: 判断 168"/>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0" name="フローチャート: 判断 169"/>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1" name="フローチャート: 判断 17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7" name="楕円 176"/>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78" name="【橋りょう・トンネル】&#10;有形固定資産減価償却率該当値テキスト"/>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79" name="楕円 178"/>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146957</xdr:rowOff>
    </xdr:to>
    <xdr:cxnSp macro="">
      <xdr:nvCxnSpPr>
        <xdr:cNvPr id="180" name="直線コネクタ 179"/>
        <xdr:cNvCxnSpPr/>
      </xdr:nvCxnSpPr>
      <xdr:spPr>
        <a:xfrm>
          <a:off x="3797300" y="104029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81" name="楕円 180"/>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115933</xdr:rowOff>
    </xdr:to>
    <xdr:cxnSp macro="">
      <xdr:nvCxnSpPr>
        <xdr:cNvPr id="182" name="直線コネクタ 181"/>
        <xdr:cNvCxnSpPr/>
      </xdr:nvCxnSpPr>
      <xdr:spPr>
        <a:xfrm>
          <a:off x="2908300" y="1037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83"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84"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85"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6"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187" name="n_1mainValue【橋りょう・トンネル】&#10;有形固定資産減価償却率"/>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188" name="n_2mainValue【橋りょう・トンネル】&#10;有形固定資産減価償却率"/>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2" name="テキスト ボックス 20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0" name="直線コネクタ 209"/>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11"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12" name="直線コネクタ 211"/>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13"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14" name="直線コネクタ 213"/>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15"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16" name="フローチャート: 判断 215"/>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17" name="フローチャート: 判断 216"/>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18" name="フローチャート: 判断 217"/>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19" name="フローチャート: 判断 218"/>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0" name="フローチャート: 判断 219"/>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47199</xdr:rowOff>
    </xdr:from>
    <xdr:to>
      <xdr:col>55</xdr:col>
      <xdr:colOff>50800</xdr:colOff>
      <xdr:row>62</xdr:row>
      <xdr:rowOff>148799</xdr:rowOff>
    </xdr:to>
    <xdr:sp macro="" textlink="">
      <xdr:nvSpPr>
        <xdr:cNvPr id="226" name="楕円 225"/>
        <xdr:cNvSpPr/>
      </xdr:nvSpPr>
      <xdr:spPr>
        <a:xfrm>
          <a:off x="10426700" y="106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25626</xdr:rowOff>
    </xdr:from>
    <xdr:ext cx="599010" cy="259045"/>
    <xdr:sp macro="" textlink="">
      <xdr:nvSpPr>
        <xdr:cNvPr id="227" name="【橋りょう・トンネル】&#10;一人当たり有形固定資産（償却資産）額該当値テキスト"/>
        <xdr:cNvSpPr txBox="1"/>
      </xdr:nvSpPr>
      <xdr:spPr>
        <a:xfrm>
          <a:off x="10515600" y="1065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51972</xdr:rowOff>
    </xdr:from>
    <xdr:to>
      <xdr:col>50</xdr:col>
      <xdr:colOff>165100</xdr:colOff>
      <xdr:row>62</xdr:row>
      <xdr:rowOff>153572</xdr:rowOff>
    </xdr:to>
    <xdr:sp macro="" textlink="">
      <xdr:nvSpPr>
        <xdr:cNvPr id="228" name="楕円 227"/>
        <xdr:cNvSpPr/>
      </xdr:nvSpPr>
      <xdr:spPr>
        <a:xfrm>
          <a:off x="9588500" y="106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97999</xdr:rowOff>
    </xdr:from>
    <xdr:to>
      <xdr:col>55</xdr:col>
      <xdr:colOff>0</xdr:colOff>
      <xdr:row>62</xdr:row>
      <xdr:rowOff>102772</xdr:rowOff>
    </xdr:to>
    <xdr:cxnSp macro="">
      <xdr:nvCxnSpPr>
        <xdr:cNvPr id="229" name="直線コネクタ 228"/>
        <xdr:cNvCxnSpPr/>
      </xdr:nvCxnSpPr>
      <xdr:spPr>
        <a:xfrm flipV="1">
          <a:off x="9639300" y="10727899"/>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56390</xdr:rowOff>
    </xdr:from>
    <xdr:to>
      <xdr:col>46</xdr:col>
      <xdr:colOff>38100</xdr:colOff>
      <xdr:row>62</xdr:row>
      <xdr:rowOff>157990</xdr:rowOff>
    </xdr:to>
    <xdr:sp macro="" textlink="">
      <xdr:nvSpPr>
        <xdr:cNvPr id="230" name="楕円 229"/>
        <xdr:cNvSpPr/>
      </xdr:nvSpPr>
      <xdr:spPr>
        <a:xfrm>
          <a:off x="8699500" y="10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102772</xdr:rowOff>
    </xdr:from>
    <xdr:to>
      <xdr:col>50</xdr:col>
      <xdr:colOff>114300</xdr:colOff>
      <xdr:row>62</xdr:row>
      <xdr:rowOff>107190</xdr:rowOff>
    </xdr:to>
    <xdr:cxnSp macro="">
      <xdr:nvCxnSpPr>
        <xdr:cNvPr id="231" name="直線コネクタ 230"/>
        <xdr:cNvCxnSpPr/>
      </xdr:nvCxnSpPr>
      <xdr:spPr>
        <a:xfrm flipV="1">
          <a:off x="8750300" y="10732672"/>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32"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33"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34"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35"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144699</xdr:rowOff>
    </xdr:from>
    <xdr:ext cx="599010" cy="259045"/>
    <xdr:sp macro="" textlink="">
      <xdr:nvSpPr>
        <xdr:cNvPr id="236" name="n_1mainValue【橋りょう・トンネル】&#10;一人当たり有形固定資産（償却資産）額"/>
        <xdr:cNvSpPr txBox="1"/>
      </xdr:nvSpPr>
      <xdr:spPr>
        <a:xfrm>
          <a:off x="9327095" y="1077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3067</xdr:rowOff>
    </xdr:from>
    <xdr:ext cx="599010" cy="259045"/>
    <xdr:sp macro="" textlink="">
      <xdr:nvSpPr>
        <xdr:cNvPr id="237" name="n_2mainValue【橋りょう・トンネル】&#10;一人当たり有形固定資産（償却資産）額"/>
        <xdr:cNvSpPr txBox="1"/>
      </xdr:nvSpPr>
      <xdr:spPr>
        <a:xfrm>
          <a:off x="8450795" y="104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63" name="直線コネクタ 262"/>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66"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67" name="直線コネクタ 266"/>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68"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69" name="フローチャート: 判断 268"/>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0" name="フローチャート: 判断 269"/>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71" name="フローチャート: 判断 270"/>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72" name="フローチャート: 判断 271"/>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73" name="フローチャート: 判断 272"/>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79" name="楕円 278"/>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80" name="【公営住宅】&#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281" name="楕円 280"/>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140970</xdr:rowOff>
    </xdr:to>
    <xdr:cxnSp macro="">
      <xdr:nvCxnSpPr>
        <xdr:cNvPr id="282" name="直線コネクタ 281"/>
        <xdr:cNvCxnSpPr/>
      </xdr:nvCxnSpPr>
      <xdr:spPr>
        <a:xfrm>
          <a:off x="3797300" y="143451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83" name="楕円 282"/>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114844</xdr:rowOff>
    </xdr:to>
    <xdr:cxnSp macro="">
      <xdr:nvCxnSpPr>
        <xdr:cNvPr id="284" name="直線コネクタ 283"/>
        <xdr:cNvCxnSpPr/>
      </xdr:nvCxnSpPr>
      <xdr:spPr>
        <a:xfrm>
          <a:off x="2908300" y="1431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85"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86"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87"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88"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156771</xdr:rowOff>
    </xdr:from>
    <xdr:ext cx="405111" cy="259045"/>
    <xdr:sp macro="" textlink="">
      <xdr:nvSpPr>
        <xdr:cNvPr id="289" name="n_1main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0" name="n_2main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1" name="直線コネクタ 30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2" name="テキスト ボックス 30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3" name="直線コネクタ 30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4" name="テキスト ボックス 30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5" name="直線コネクタ 30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6" name="テキスト ボックス 30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7" name="直線コネクタ 30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8" name="テキスト ボックス 30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12" name="直線コネクタ 31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1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14" name="直線コネクタ 31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1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16" name="直線コネクタ 31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17"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18" name="フローチャート: 判断 31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19" name="フローチャート: 判断 31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20" name="フローチャート: 判断 31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21" name="フローチャート: 判断 32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22" name="フローチャート: 判断 32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64064</xdr:rowOff>
    </xdr:from>
    <xdr:to>
      <xdr:col>55</xdr:col>
      <xdr:colOff>50800</xdr:colOff>
      <xdr:row>84</xdr:row>
      <xdr:rowOff>165664</xdr:rowOff>
    </xdr:to>
    <xdr:sp macro="" textlink="">
      <xdr:nvSpPr>
        <xdr:cNvPr id="328" name="楕円 327"/>
        <xdr:cNvSpPr/>
      </xdr:nvSpPr>
      <xdr:spPr>
        <a:xfrm>
          <a:off x="10426700" y="144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86941</xdr:rowOff>
    </xdr:from>
    <xdr:ext cx="469744" cy="259045"/>
    <xdr:sp macro="" textlink="">
      <xdr:nvSpPr>
        <xdr:cNvPr id="329" name="【公営住宅】&#10;一人当たり面積該当値テキスト"/>
        <xdr:cNvSpPr txBox="1"/>
      </xdr:nvSpPr>
      <xdr:spPr>
        <a:xfrm>
          <a:off x="10515600" y="1431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69047</xdr:rowOff>
    </xdr:from>
    <xdr:to>
      <xdr:col>50</xdr:col>
      <xdr:colOff>165100</xdr:colOff>
      <xdr:row>84</xdr:row>
      <xdr:rowOff>170647</xdr:rowOff>
    </xdr:to>
    <xdr:sp macro="" textlink="">
      <xdr:nvSpPr>
        <xdr:cNvPr id="330" name="楕円 329"/>
        <xdr:cNvSpPr/>
      </xdr:nvSpPr>
      <xdr:spPr>
        <a:xfrm>
          <a:off x="9588500" y="144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114864</xdr:rowOff>
    </xdr:from>
    <xdr:to>
      <xdr:col>55</xdr:col>
      <xdr:colOff>0</xdr:colOff>
      <xdr:row>84</xdr:row>
      <xdr:rowOff>119847</xdr:rowOff>
    </xdr:to>
    <xdr:cxnSp macro="">
      <xdr:nvCxnSpPr>
        <xdr:cNvPr id="331" name="直線コネクタ 330"/>
        <xdr:cNvCxnSpPr/>
      </xdr:nvCxnSpPr>
      <xdr:spPr>
        <a:xfrm flipV="1">
          <a:off x="9639300" y="14516664"/>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73848</xdr:rowOff>
    </xdr:from>
    <xdr:to>
      <xdr:col>46</xdr:col>
      <xdr:colOff>38100</xdr:colOff>
      <xdr:row>85</xdr:row>
      <xdr:rowOff>3998</xdr:rowOff>
    </xdr:to>
    <xdr:sp macro="" textlink="">
      <xdr:nvSpPr>
        <xdr:cNvPr id="332" name="楕円 331"/>
        <xdr:cNvSpPr/>
      </xdr:nvSpPr>
      <xdr:spPr>
        <a:xfrm>
          <a:off x="8699500" y="144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119847</xdr:rowOff>
    </xdr:from>
    <xdr:to>
      <xdr:col>50</xdr:col>
      <xdr:colOff>114300</xdr:colOff>
      <xdr:row>84</xdr:row>
      <xdr:rowOff>124648</xdr:rowOff>
    </xdr:to>
    <xdr:cxnSp macro="">
      <xdr:nvCxnSpPr>
        <xdr:cNvPr id="333" name="直線コネクタ 332"/>
        <xdr:cNvCxnSpPr/>
      </xdr:nvCxnSpPr>
      <xdr:spPr>
        <a:xfrm flipV="1">
          <a:off x="8750300" y="1452164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34"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35"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36"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37"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15724</xdr:rowOff>
    </xdr:from>
    <xdr:ext cx="469744" cy="259045"/>
    <xdr:sp macro="" textlink="">
      <xdr:nvSpPr>
        <xdr:cNvPr id="338" name="n_1mainValue【公営住宅】&#10;一人当たり面積"/>
        <xdr:cNvSpPr txBox="1"/>
      </xdr:nvSpPr>
      <xdr:spPr>
        <a:xfrm>
          <a:off x="9391727" y="142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20525</xdr:rowOff>
    </xdr:from>
    <xdr:ext cx="469744" cy="259045"/>
    <xdr:sp macro="" textlink="">
      <xdr:nvSpPr>
        <xdr:cNvPr id="339" name="n_2mainValue【公営住宅】&#10;一人当たり面積"/>
        <xdr:cNvSpPr txBox="1"/>
      </xdr:nvSpPr>
      <xdr:spPr>
        <a:xfrm>
          <a:off x="8515427" y="1425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7" name="直線コネクタ 3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8" name="テキスト ボックス 36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9" name="直線コネクタ 3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0" name="テキスト ボックス 3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1" name="直線コネクタ 3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2" name="テキスト ボックス 3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3" name="直線コネクタ 3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4" name="テキスト ボックス 3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5" name="直線コネクタ 3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6" name="テキスト ボックス 3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7" name="直線コネクタ 3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8" name="テキスト ボックス 37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81" name="直線コネクタ 380"/>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3" name="直線コネクタ 38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84"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5" name="直線コネクタ 38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86"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87" name="フローチャート: 判断 386"/>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88" name="フローチャート: 判断 387"/>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9" name="フローチャート: 判断 388"/>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90" name="フローチャート: 判断 389"/>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91" name="フローチャート: 判断 390"/>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397" name="楕円 396"/>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398" name="【認定こども園・幼稚園・保育所】&#10;有形固定資産減価償却率該当値テキスト"/>
        <xdr:cNvSpPr txBox="1"/>
      </xdr:nvSpPr>
      <xdr:spPr>
        <a:xfrm>
          <a:off x="16357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399" name="楕円 398"/>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54973</xdr:rowOff>
    </xdr:to>
    <xdr:cxnSp macro="">
      <xdr:nvCxnSpPr>
        <xdr:cNvPr id="400" name="直線コネクタ 399"/>
        <xdr:cNvCxnSpPr/>
      </xdr:nvCxnSpPr>
      <xdr:spPr>
        <a:xfrm>
          <a:off x="15481300" y="601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01" name="楕円 400"/>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19050</xdr:rowOff>
    </xdr:to>
    <xdr:cxnSp macro="">
      <xdr:nvCxnSpPr>
        <xdr:cNvPr id="402" name="直線コネクタ 401"/>
        <xdr:cNvCxnSpPr/>
      </xdr:nvCxnSpPr>
      <xdr:spPr>
        <a:xfrm>
          <a:off x="14592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0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0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0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0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07" name="n_1mainValue【認定こども園・幼稚園・保育所】&#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408" name="n_2mainValue【認定こども園・幼稚園・保育所】&#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0" name="テキスト ボックス 41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2" name="テキスト ボックス 42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4" name="テキスト ボックス 42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6" name="テキスト ボックス 42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8" name="テキスト ボックス 42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0" name="テキスト ボックス 42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34" name="直線コネクタ 433"/>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35"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36" name="直線コネクタ 435"/>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3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38" name="直線コネクタ 43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39"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40" name="フローチャート: 判断 439"/>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41" name="フローチャート: 判断 440"/>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42" name="フローチャート: 判断 441"/>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43" name="フローチャート: 判断 442"/>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44" name="フローチャート: 判断 443"/>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53159</xdr:rowOff>
    </xdr:from>
    <xdr:to>
      <xdr:col>116</xdr:col>
      <xdr:colOff>114300</xdr:colOff>
      <xdr:row>40</xdr:row>
      <xdr:rowOff>154759</xdr:rowOff>
    </xdr:to>
    <xdr:sp macro="" textlink="">
      <xdr:nvSpPr>
        <xdr:cNvPr id="450" name="楕円 449"/>
        <xdr:cNvSpPr/>
      </xdr:nvSpPr>
      <xdr:spPr>
        <a:xfrm>
          <a:off x="22110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31586</xdr:rowOff>
    </xdr:from>
    <xdr:ext cx="469744" cy="259045"/>
    <xdr:sp macro="" textlink="">
      <xdr:nvSpPr>
        <xdr:cNvPr id="451" name="【認定こども園・幼稚園・保育所】&#10;一人当たり面積該当値テキスト"/>
        <xdr:cNvSpPr txBox="1"/>
      </xdr:nvSpPr>
      <xdr:spPr>
        <a:xfrm>
          <a:off x="22199600" y="68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52" name="楕円 451"/>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103959</xdr:rowOff>
    </xdr:from>
    <xdr:to>
      <xdr:col>116</xdr:col>
      <xdr:colOff>63500</xdr:colOff>
      <xdr:row>40</xdr:row>
      <xdr:rowOff>110490</xdr:rowOff>
    </xdr:to>
    <xdr:cxnSp macro="">
      <xdr:nvCxnSpPr>
        <xdr:cNvPr id="453" name="直線コネクタ 452"/>
        <xdr:cNvCxnSpPr/>
      </xdr:nvCxnSpPr>
      <xdr:spPr>
        <a:xfrm flipV="1">
          <a:off x="21323300" y="696195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66222</xdr:rowOff>
    </xdr:from>
    <xdr:to>
      <xdr:col>107</xdr:col>
      <xdr:colOff>101600</xdr:colOff>
      <xdr:row>40</xdr:row>
      <xdr:rowOff>167822</xdr:rowOff>
    </xdr:to>
    <xdr:sp macro="" textlink="">
      <xdr:nvSpPr>
        <xdr:cNvPr id="454" name="楕円 453"/>
        <xdr:cNvSpPr/>
      </xdr:nvSpPr>
      <xdr:spPr>
        <a:xfrm>
          <a:off x="20383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117022</xdr:rowOff>
    </xdr:to>
    <xdr:cxnSp macro="">
      <xdr:nvCxnSpPr>
        <xdr:cNvPr id="455" name="直線コネクタ 454"/>
        <xdr:cNvCxnSpPr/>
      </xdr:nvCxnSpPr>
      <xdr:spPr>
        <a:xfrm flipV="1">
          <a:off x="20434300" y="696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56"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57"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58"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59"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460" name="n_1mainValue【認定こども園・幼稚園・保育所】&#10;一人当たり面積"/>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158949</xdr:rowOff>
    </xdr:from>
    <xdr:ext cx="469744" cy="259045"/>
    <xdr:sp macro="" textlink="">
      <xdr:nvSpPr>
        <xdr:cNvPr id="461" name="n_2mainValue【認定こども園・幼稚園・保育所】&#10;一人当たり面積"/>
        <xdr:cNvSpPr txBox="1"/>
      </xdr:nvSpPr>
      <xdr:spPr>
        <a:xfrm>
          <a:off x="20199427" y="70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87" name="直線コネクタ 486"/>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88"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89" name="直線コネクタ 488"/>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90"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91" name="直線コネクタ 490"/>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92"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93" name="フローチャート: 判断 492"/>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94" name="フローチャート: 判断 493"/>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95" name="フローチャート: 判断 494"/>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7" name="フローチャート: 判断 496"/>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03" name="楕円 502"/>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04" name="【学校施設】&#10;有形固定資産減価償却率該当値テキスト"/>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05" name="楕円 504"/>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161653</xdr:rowOff>
    </xdr:to>
    <xdr:cxnSp macro="">
      <xdr:nvCxnSpPr>
        <xdr:cNvPr id="506" name="直線コネクタ 505"/>
        <xdr:cNvCxnSpPr/>
      </xdr:nvCxnSpPr>
      <xdr:spPr>
        <a:xfrm>
          <a:off x="15481300" y="105743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66766</xdr:rowOff>
    </xdr:from>
    <xdr:to>
      <xdr:col>76</xdr:col>
      <xdr:colOff>165100</xdr:colOff>
      <xdr:row>61</xdr:row>
      <xdr:rowOff>168366</xdr:rowOff>
    </xdr:to>
    <xdr:sp macro="" textlink="">
      <xdr:nvSpPr>
        <xdr:cNvPr id="507" name="楕円 506"/>
        <xdr:cNvSpPr/>
      </xdr:nvSpPr>
      <xdr:spPr>
        <a:xfrm>
          <a:off x="14541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117566</xdr:rowOff>
    </xdr:to>
    <xdr:cxnSp macro="">
      <xdr:nvCxnSpPr>
        <xdr:cNvPr id="508" name="直線コネクタ 507"/>
        <xdr:cNvCxnSpPr/>
      </xdr:nvCxnSpPr>
      <xdr:spPr>
        <a:xfrm flipV="1">
          <a:off x="14592300" y="105743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09"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10"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11"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12"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13" name="n_1mainValue【学校施設】&#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159493</xdr:rowOff>
    </xdr:from>
    <xdr:ext cx="405111" cy="259045"/>
    <xdr:sp macro="" textlink="">
      <xdr:nvSpPr>
        <xdr:cNvPr id="514" name="n_2mainValue【学校施設】&#10;有形固定資産減価償却率"/>
        <xdr:cNvSpPr txBox="1"/>
      </xdr:nvSpPr>
      <xdr:spPr>
        <a:xfrm>
          <a:off x="14389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28" name="テキスト ボックス 527"/>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0" name="テキスト ボックス 52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2" name="テキスト ボックス 53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4" name="テキスト ボックス 53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6" name="テキスト ボックス 5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38" name="直線コネクタ 537"/>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39"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40" name="直線コネクタ 539"/>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41"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42" name="直線コネクタ 541"/>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43"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44" name="フローチャート: 判断 543"/>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45" name="フローチャート: 判断 544"/>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46" name="フローチャート: 判断 545"/>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47" name="フローチャート: 判断 546"/>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48" name="フローチャート: 判断 547"/>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124803</xdr:rowOff>
    </xdr:from>
    <xdr:to>
      <xdr:col>116</xdr:col>
      <xdr:colOff>114300</xdr:colOff>
      <xdr:row>64</xdr:row>
      <xdr:rowOff>54953</xdr:rowOff>
    </xdr:to>
    <xdr:sp macro="" textlink="">
      <xdr:nvSpPr>
        <xdr:cNvPr id="554" name="楕円 553"/>
        <xdr:cNvSpPr/>
      </xdr:nvSpPr>
      <xdr:spPr>
        <a:xfrm>
          <a:off x="22110700" y="109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55"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126174</xdr:rowOff>
    </xdr:from>
    <xdr:to>
      <xdr:col>112</xdr:col>
      <xdr:colOff>38100</xdr:colOff>
      <xdr:row>64</xdr:row>
      <xdr:rowOff>56324</xdr:rowOff>
    </xdr:to>
    <xdr:sp macro="" textlink="">
      <xdr:nvSpPr>
        <xdr:cNvPr id="556" name="楕円 555"/>
        <xdr:cNvSpPr/>
      </xdr:nvSpPr>
      <xdr:spPr>
        <a:xfrm>
          <a:off x="21272500" y="10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4153</xdr:rowOff>
    </xdr:from>
    <xdr:to>
      <xdr:col>116</xdr:col>
      <xdr:colOff>63500</xdr:colOff>
      <xdr:row>64</xdr:row>
      <xdr:rowOff>5524</xdr:rowOff>
    </xdr:to>
    <xdr:cxnSp macro="">
      <xdr:nvCxnSpPr>
        <xdr:cNvPr id="557" name="直線コネクタ 556"/>
        <xdr:cNvCxnSpPr/>
      </xdr:nvCxnSpPr>
      <xdr:spPr>
        <a:xfrm flipV="1">
          <a:off x="21323300" y="1097695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127470</xdr:rowOff>
    </xdr:from>
    <xdr:to>
      <xdr:col>107</xdr:col>
      <xdr:colOff>101600</xdr:colOff>
      <xdr:row>64</xdr:row>
      <xdr:rowOff>57620</xdr:rowOff>
    </xdr:to>
    <xdr:sp macro="" textlink="">
      <xdr:nvSpPr>
        <xdr:cNvPr id="558" name="楕円 557"/>
        <xdr:cNvSpPr/>
      </xdr:nvSpPr>
      <xdr:spPr>
        <a:xfrm>
          <a:off x="20383500" y="109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5524</xdr:rowOff>
    </xdr:from>
    <xdr:to>
      <xdr:col>111</xdr:col>
      <xdr:colOff>177800</xdr:colOff>
      <xdr:row>64</xdr:row>
      <xdr:rowOff>6820</xdr:rowOff>
    </xdr:to>
    <xdr:cxnSp macro="">
      <xdr:nvCxnSpPr>
        <xdr:cNvPr id="559" name="直線コネクタ 558"/>
        <xdr:cNvCxnSpPr/>
      </xdr:nvCxnSpPr>
      <xdr:spPr>
        <a:xfrm flipV="1">
          <a:off x="20434300" y="1097832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60"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61"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62"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63"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47451</xdr:rowOff>
    </xdr:from>
    <xdr:ext cx="469744" cy="259045"/>
    <xdr:sp macro="" textlink="">
      <xdr:nvSpPr>
        <xdr:cNvPr id="564" name="n_1mainValue【学校施設】&#10;一人当たり面積"/>
        <xdr:cNvSpPr txBox="1"/>
      </xdr:nvSpPr>
      <xdr:spPr>
        <a:xfrm>
          <a:off x="21075727" y="1102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48747</xdr:rowOff>
    </xdr:from>
    <xdr:ext cx="469744" cy="259045"/>
    <xdr:sp macro="" textlink="">
      <xdr:nvSpPr>
        <xdr:cNvPr id="565" name="n_2mainValue【学校施設】&#10;一人当たり面積"/>
        <xdr:cNvSpPr txBox="1"/>
      </xdr:nvSpPr>
      <xdr:spPr>
        <a:xfrm>
          <a:off x="20199427" y="110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8" name="テキスト ボックス 57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6" name="テキスト ボックス 58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8" name="テキスト ボックス 58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90" name="直線コネクタ 58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2" name="直線コネクタ 59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9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94" name="直線コネクタ 59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595" name="【児童館】&#10;有形固定資産減価償却率平均値テキスト"/>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596" name="フローチャート: 判断 59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597" name="フローチャート: 判断 59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98" name="フローチャート: 判断 59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99" name="フローチャート: 判断 59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00" name="フローチャート: 判断 59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06" name="楕円 60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0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08" name="楕円 60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09" name="直線コネクタ 60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10" name="楕円 60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11" name="直線コネクタ 610"/>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12"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13"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14"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1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1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1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8" name="直線コネクタ 62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9" name="テキスト ボックス 62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2" name="直線コネクタ 63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3" name="テキスト ボックス 63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37" name="直線コネクタ 63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3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39" name="直線コネクタ 63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4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41" name="直線コネクタ 64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642" name="【児童館】&#10;一人当たり面積平均値テキスト"/>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43" name="フローチャート: 判断 642"/>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44" name="フローチャート: 判断 643"/>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45" name="フローチャート: 判断 644"/>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46" name="フローチャート: 判断 645"/>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47" name="フローチャート: 判断 646"/>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107314</xdr:rowOff>
    </xdr:from>
    <xdr:to>
      <xdr:col>116</xdr:col>
      <xdr:colOff>114300</xdr:colOff>
      <xdr:row>82</xdr:row>
      <xdr:rowOff>37464</xdr:rowOff>
    </xdr:to>
    <xdr:sp macro="" textlink="">
      <xdr:nvSpPr>
        <xdr:cNvPr id="653" name="楕円 652"/>
        <xdr:cNvSpPr/>
      </xdr:nvSpPr>
      <xdr:spPr>
        <a:xfrm>
          <a:off x="22110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130191</xdr:rowOff>
    </xdr:from>
    <xdr:ext cx="469744" cy="259045"/>
    <xdr:sp macro="" textlink="">
      <xdr:nvSpPr>
        <xdr:cNvPr id="654" name="【児童館】&#10;一人当たり面積該当値テキスト"/>
        <xdr:cNvSpPr txBox="1"/>
      </xdr:nvSpPr>
      <xdr:spPr>
        <a:xfrm>
          <a:off x="22199600"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118745</xdr:rowOff>
    </xdr:from>
    <xdr:to>
      <xdr:col>112</xdr:col>
      <xdr:colOff>38100</xdr:colOff>
      <xdr:row>82</xdr:row>
      <xdr:rowOff>48895</xdr:rowOff>
    </xdr:to>
    <xdr:sp macro="" textlink="">
      <xdr:nvSpPr>
        <xdr:cNvPr id="655" name="楕円 654"/>
        <xdr:cNvSpPr/>
      </xdr:nvSpPr>
      <xdr:spPr>
        <a:xfrm>
          <a:off x="2127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158114</xdr:rowOff>
    </xdr:from>
    <xdr:to>
      <xdr:col>116</xdr:col>
      <xdr:colOff>63500</xdr:colOff>
      <xdr:row>81</xdr:row>
      <xdr:rowOff>169545</xdr:rowOff>
    </xdr:to>
    <xdr:cxnSp macro="">
      <xdr:nvCxnSpPr>
        <xdr:cNvPr id="656" name="直線コネクタ 655"/>
        <xdr:cNvCxnSpPr/>
      </xdr:nvCxnSpPr>
      <xdr:spPr>
        <a:xfrm flipV="1">
          <a:off x="21323300" y="14045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130175</xdr:rowOff>
    </xdr:from>
    <xdr:to>
      <xdr:col>107</xdr:col>
      <xdr:colOff>101600</xdr:colOff>
      <xdr:row>82</xdr:row>
      <xdr:rowOff>60325</xdr:rowOff>
    </xdr:to>
    <xdr:sp macro="" textlink="">
      <xdr:nvSpPr>
        <xdr:cNvPr id="657" name="楕円 656"/>
        <xdr:cNvSpPr/>
      </xdr:nvSpPr>
      <xdr:spPr>
        <a:xfrm>
          <a:off x="20383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169545</xdr:rowOff>
    </xdr:from>
    <xdr:to>
      <xdr:col>111</xdr:col>
      <xdr:colOff>177800</xdr:colOff>
      <xdr:row>82</xdr:row>
      <xdr:rowOff>9525</xdr:rowOff>
    </xdr:to>
    <xdr:cxnSp macro="">
      <xdr:nvCxnSpPr>
        <xdr:cNvPr id="658" name="直線コネクタ 657"/>
        <xdr:cNvCxnSpPr/>
      </xdr:nvCxnSpPr>
      <xdr:spPr>
        <a:xfrm flipV="1">
          <a:off x="20434300" y="1405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659" name="n_1aveValue【児童館】&#10;一人当たり面積"/>
        <xdr:cNvSpPr txBox="1"/>
      </xdr:nvSpPr>
      <xdr:spPr>
        <a:xfrm>
          <a:off x="210757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60"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61"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62"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65422</xdr:rowOff>
    </xdr:from>
    <xdr:ext cx="469744" cy="259045"/>
    <xdr:sp macro="" textlink="">
      <xdr:nvSpPr>
        <xdr:cNvPr id="663" name="n_1mainValue【児童館】&#10;一人当たり面積"/>
        <xdr:cNvSpPr txBox="1"/>
      </xdr:nvSpPr>
      <xdr:spPr>
        <a:xfrm>
          <a:off x="2107572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76852</xdr:rowOff>
    </xdr:from>
    <xdr:ext cx="469744" cy="259045"/>
    <xdr:sp macro="" textlink="">
      <xdr:nvSpPr>
        <xdr:cNvPr id="664" name="n_2mainValue【児童館】&#10;一人当たり面積"/>
        <xdr:cNvSpPr txBox="1"/>
      </xdr:nvSpPr>
      <xdr:spPr>
        <a:xfrm>
          <a:off x="20199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7" name="テキスト ボックス 68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89" name="直線コネクタ 688"/>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1" name="直線コネクタ 69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92"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93" name="直線コネクタ 692"/>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94"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95" name="フローチャート: 判断 694"/>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96" name="フローチャート: 判断 695"/>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97" name="フローチャート: 判断 696"/>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98" name="フローチャート: 判断 697"/>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99" name="フローチャート: 判断 698"/>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705" name="楕円 704"/>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706" name="【公民館】&#10;有形固定資産減価償却率該当値テキスト"/>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07" name="楕円 706"/>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114300</xdr:rowOff>
    </xdr:to>
    <xdr:cxnSp macro="">
      <xdr:nvCxnSpPr>
        <xdr:cNvPr id="708" name="直線コネクタ 707"/>
        <xdr:cNvCxnSpPr/>
      </xdr:nvCxnSpPr>
      <xdr:spPr>
        <a:xfrm>
          <a:off x="15481300" y="1824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09" name="楕円 708"/>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76200</xdr:rowOff>
    </xdr:to>
    <xdr:cxnSp macro="">
      <xdr:nvCxnSpPr>
        <xdr:cNvPr id="710" name="直線コネクタ 709"/>
        <xdr:cNvCxnSpPr/>
      </xdr:nvCxnSpPr>
      <xdr:spPr>
        <a:xfrm>
          <a:off x="14592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11"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12"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13"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14"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15" name="n_1mainValue【公民館】&#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16" name="n_2mainValue【公民館】&#10;有形固定資産減価償却率"/>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7" name="直線コネクタ 7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8" name="テキスト ボックス 7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9" name="直線コネクタ 7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0" name="テキスト ボックス 7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1" name="直線コネクタ 7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2" name="テキスト ボックス 7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3" name="直線コネクタ 7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4" name="テキスト ボックス 7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38" name="直線コネクタ 737"/>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39"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40" name="直線コネクタ 739"/>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41"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42" name="直線コネクタ 741"/>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43"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44" name="フローチャート: 判断 743"/>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45" name="フローチャート: 判断 744"/>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46" name="フローチャート: 判断 745"/>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47" name="フローチャート: 判断 746"/>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8" name="フローチャート: 判断 747"/>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170332</xdr:rowOff>
    </xdr:from>
    <xdr:to>
      <xdr:col>116</xdr:col>
      <xdr:colOff>114300</xdr:colOff>
      <xdr:row>107</xdr:row>
      <xdr:rowOff>100482</xdr:rowOff>
    </xdr:to>
    <xdr:sp macro="" textlink="">
      <xdr:nvSpPr>
        <xdr:cNvPr id="754" name="楕円 753"/>
        <xdr:cNvSpPr/>
      </xdr:nvSpPr>
      <xdr:spPr>
        <a:xfrm>
          <a:off x="22110700" y="18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148759</xdr:rowOff>
    </xdr:from>
    <xdr:ext cx="469744" cy="259045"/>
    <xdr:sp macro="" textlink="">
      <xdr:nvSpPr>
        <xdr:cNvPr id="755" name="【公民館】&#10;一人当たり面積該当値テキスト"/>
        <xdr:cNvSpPr txBox="1"/>
      </xdr:nvSpPr>
      <xdr:spPr>
        <a:xfrm>
          <a:off x="22199600" y="183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56" name="楕円 755"/>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49682</xdr:rowOff>
    </xdr:from>
    <xdr:to>
      <xdr:col>116</xdr:col>
      <xdr:colOff>63500</xdr:colOff>
      <xdr:row>107</xdr:row>
      <xdr:rowOff>53339</xdr:rowOff>
    </xdr:to>
    <xdr:cxnSp macro="">
      <xdr:nvCxnSpPr>
        <xdr:cNvPr id="757" name="直線コネクタ 756"/>
        <xdr:cNvCxnSpPr/>
      </xdr:nvCxnSpPr>
      <xdr:spPr>
        <a:xfrm flipV="1">
          <a:off x="21323300" y="1839483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6198</xdr:rowOff>
    </xdr:from>
    <xdr:to>
      <xdr:col>107</xdr:col>
      <xdr:colOff>101600</xdr:colOff>
      <xdr:row>107</xdr:row>
      <xdr:rowOff>107798</xdr:rowOff>
    </xdr:to>
    <xdr:sp macro="" textlink="">
      <xdr:nvSpPr>
        <xdr:cNvPr id="758" name="楕円 757"/>
        <xdr:cNvSpPr/>
      </xdr:nvSpPr>
      <xdr:spPr>
        <a:xfrm>
          <a:off x="20383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56998</xdr:rowOff>
    </xdr:to>
    <xdr:cxnSp macro="">
      <xdr:nvCxnSpPr>
        <xdr:cNvPr id="759" name="直線コネクタ 758"/>
        <xdr:cNvCxnSpPr/>
      </xdr:nvCxnSpPr>
      <xdr:spPr>
        <a:xfrm flipV="1">
          <a:off x="20434300" y="1839848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60"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61"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62"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63"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64"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98925</xdr:rowOff>
    </xdr:from>
    <xdr:ext cx="469744" cy="259045"/>
    <xdr:sp macro="" textlink="">
      <xdr:nvSpPr>
        <xdr:cNvPr id="765" name="n_2mainValue【公民館】&#10;一人当たり面積"/>
        <xdr:cNvSpPr txBox="1"/>
      </xdr:nvSpPr>
      <xdr:spPr>
        <a:xfrm>
          <a:off x="20199427" y="18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類似団体と比較して特に有形固定資産減価償却率が高くなっている施設は、学校施設、児童館、公民館であり、特に低くなっている施設は、認定こども園である。</a:t>
          </a:r>
          <a:endParaRPr lang="ja-JP" altLang="ja-JP" sz="1400">
            <a:effectLst/>
          </a:endParaRPr>
        </a:p>
        <a:p>
          <a:r>
            <a:rPr kumimoji="1" lang="ja-JP" altLang="ja-JP" sz="1100">
              <a:solidFill>
                <a:schemeClr val="dk1"/>
              </a:solidFill>
              <a:effectLst/>
              <a:latin typeface="+mn-lt"/>
              <a:ea typeface="+mn-ea"/>
              <a:cs typeface="+mn-cs"/>
            </a:rPr>
            <a:t>児童館については、複合化・集約化に向けての取組みを進め、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館ある児童館のうち利用の少ない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館を閉館し</a:t>
          </a:r>
          <a:r>
            <a:rPr kumimoji="1" lang="ja-JP" altLang="en-US" sz="1100">
              <a:solidFill>
                <a:schemeClr val="dk1"/>
              </a:solidFill>
              <a:effectLst/>
              <a:latin typeface="+mn-lt"/>
              <a:ea typeface="+mn-ea"/>
              <a:cs typeface="+mn-cs"/>
            </a:rPr>
            <a:t>たところであるが、今後さらに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館を閉館する予定となっている。</a:t>
          </a:r>
          <a:endParaRPr lang="ja-JP" altLang="ja-JP" sz="1400">
            <a:effectLst/>
          </a:endParaRPr>
        </a:p>
        <a:p>
          <a:r>
            <a:rPr kumimoji="1" lang="ja-JP" altLang="ja-JP" sz="1100">
              <a:solidFill>
                <a:schemeClr val="dk1"/>
              </a:solidFill>
              <a:effectLst/>
              <a:latin typeface="+mn-lt"/>
              <a:ea typeface="+mn-ea"/>
              <a:cs typeface="+mn-cs"/>
            </a:rPr>
            <a:t>中学校は平成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年度に屋上改修等を</a:t>
          </a:r>
          <a:r>
            <a:rPr kumimoji="1" lang="ja-JP" altLang="en-US" sz="1100">
              <a:solidFill>
                <a:schemeClr val="dk1"/>
              </a:solidFill>
              <a:effectLst/>
              <a:latin typeface="+mn-lt"/>
              <a:ea typeface="+mn-ea"/>
              <a:cs typeface="+mn-cs"/>
            </a:rPr>
            <a:t>行っている。公営住宅についても屋上改修等計画的に</a:t>
          </a:r>
          <a:r>
            <a:rPr kumimoji="1" lang="ja-JP" altLang="ja-JP" sz="1100">
              <a:solidFill>
                <a:schemeClr val="dk1"/>
              </a:solidFill>
              <a:effectLst/>
              <a:latin typeface="+mn-lt"/>
              <a:ea typeface="+mn-ea"/>
              <a:cs typeface="+mn-cs"/>
            </a:rPr>
            <a:t>老朽化対策に取り組んでいる。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5,206
88.19
5,580,901
5,482,527
97,374
3,082,006
4,887,046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0"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1"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2"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3"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4" name="n_1mainValue【図書館】&#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5"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1" name="直線コネクタ 110"/>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2"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3" name="直線コネクタ 112"/>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4"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5" name="直線コネクタ 114"/>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16"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17" name="フローチャート: 判断 116"/>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18" name="フローチャート: 判断 117"/>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19" name="フローチャート: 判断 118"/>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0" name="フローチャート: 判断 119"/>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1" name="フローチャート: 判断 120"/>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7" name="楕円 126"/>
        <xdr:cNvSpPr/>
      </xdr:nvSpPr>
      <xdr:spPr>
        <a:xfrm>
          <a:off x="10426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138084</xdr:rowOff>
    </xdr:from>
    <xdr:ext cx="469744" cy="259045"/>
    <xdr:sp macro="" textlink="">
      <xdr:nvSpPr>
        <xdr:cNvPr id="128" name="【図書館】&#10;一人当たり面積該当値テキスト"/>
        <xdr:cNvSpPr txBox="1"/>
      </xdr:nvSpPr>
      <xdr:spPr>
        <a:xfrm>
          <a:off x="10515600"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131536</xdr:rowOff>
    </xdr:from>
    <xdr:to>
      <xdr:col>50</xdr:col>
      <xdr:colOff>165100</xdr:colOff>
      <xdr:row>38</xdr:row>
      <xdr:rowOff>61686</xdr:rowOff>
    </xdr:to>
    <xdr:sp macro="" textlink="">
      <xdr:nvSpPr>
        <xdr:cNvPr id="129" name="楕円 128"/>
        <xdr:cNvSpPr/>
      </xdr:nvSpPr>
      <xdr:spPr>
        <a:xfrm>
          <a:off x="958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166007</xdr:rowOff>
    </xdr:from>
    <xdr:to>
      <xdr:col>55</xdr:col>
      <xdr:colOff>0</xdr:colOff>
      <xdr:row>38</xdr:row>
      <xdr:rowOff>10885</xdr:rowOff>
    </xdr:to>
    <xdr:cxnSp macro="">
      <xdr:nvCxnSpPr>
        <xdr:cNvPr id="130" name="直線コネクタ 129"/>
        <xdr:cNvCxnSpPr/>
      </xdr:nvCxnSpPr>
      <xdr:spPr>
        <a:xfrm flipV="1">
          <a:off x="9639300" y="6509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144599</xdr:rowOff>
    </xdr:from>
    <xdr:to>
      <xdr:col>46</xdr:col>
      <xdr:colOff>38100</xdr:colOff>
      <xdr:row>38</xdr:row>
      <xdr:rowOff>74749</xdr:rowOff>
    </xdr:to>
    <xdr:sp macro="" textlink="">
      <xdr:nvSpPr>
        <xdr:cNvPr id="131" name="楕円 130"/>
        <xdr:cNvSpPr/>
      </xdr:nvSpPr>
      <xdr:spPr>
        <a:xfrm>
          <a:off x="8699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xdr:rowOff>
    </xdr:from>
    <xdr:to>
      <xdr:col>50</xdr:col>
      <xdr:colOff>114300</xdr:colOff>
      <xdr:row>38</xdr:row>
      <xdr:rowOff>23949</xdr:rowOff>
    </xdr:to>
    <xdr:cxnSp macro="">
      <xdr:nvCxnSpPr>
        <xdr:cNvPr id="132" name="直線コネクタ 131"/>
        <xdr:cNvCxnSpPr/>
      </xdr:nvCxnSpPr>
      <xdr:spPr>
        <a:xfrm flipV="1">
          <a:off x="8750300" y="652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33"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34" name="n_2aveValue【図書館】&#10;一人当たり面積"/>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35"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36" name="n_4aveValue【図書館】&#10;一人当たり面積"/>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78213</xdr:rowOff>
    </xdr:from>
    <xdr:ext cx="469744" cy="259045"/>
    <xdr:sp macro="" textlink="">
      <xdr:nvSpPr>
        <xdr:cNvPr id="137" name="n_1mainValue【図書館】&#10;一人当たり面積"/>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91276</xdr:rowOff>
    </xdr:from>
    <xdr:ext cx="469744" cy="259045"/>
    <xdr:sp macro="" textlink="">
      <xdr:nvSpPr>
        <xdr:cNvPr id="138" name="n_2mainValue【図書館】&#10;一人当たり面積"/>
        <xdr:cNvSpPr txBox="1"/>
      </xdr:nvSpPr>
      <xdr:spPr>
        <a:xfrm>
          <a:off x="8515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3" name="直線コネクタ 16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6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67" name="直線コネクタ 16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6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69" name="フローチャート: 判断 16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0" name="フローチャート: 判断 16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1" name="フローチャート: 判断 17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2" name="フローチャート: 判断 17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3" name="フローチャート: 判断 17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79" name="楕円 178"/>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0" name="【体育館・プール】&#10;有形固定資産減価償却率該当値テキスト"/>
        <xdr:cNvSpPr txBox="1"/>
      </xdr:nvSpPr>
      <xdr:spPr>
        <a:xfrm>
          <a:off x="4673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1" name="楕円 180"/>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83820</xdr:rowOff>
    </xdr:to>
    <xdr:cxnSp macro="">
      <xdr:nvCxnSpPr>
        <xdr:cNvPr id="182" name="直線コネクタ 181"/>
        <xdr:cNvCxnSpPr/>
      </xdr:nvCxnSpPr>
      <xdr:spPr>
        <a:xfrm>
          <a:off x="3797300" y="10327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83" name="楕円 182"/>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40005</xdr:rowOff>
    </xdr:to>
    <xdr:cxnSp macro="">
      <xdr:nvCxnSpPr>
        <xdr:cNvPr id="184" name="直線コネクタ 183"/>
        <xdr:cNvCxnSpPr/>
      </xdr:nvCxnSpPr>
      <xdr:spPr>
        <a:xfrm>
          <a:off x="2908300" y="102812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185"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86"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7"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88"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89" name="n_1mainValue【体育館・プー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90" name="n_2main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12" name="直線コネクタ 211"/>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13"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14" name="直線コネクタ 213"/>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15"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16" name="直線コネクタ 215"/>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17"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18" name="フローチャート: 判断 217"/>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19" name="フローチャート: 判断 218"/>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20" name="フローチャート: 判断 219"/>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21" name="フローチャート: 判断 220"/>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22" name="フローチャート: 判断 221"/>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17323</xdr:rowOff>
    </xdr:from>
    <xdr:to>
      <xdr:col>55</xdr:col>
      <xdr:colOff>50800</xdr:colOff>
      <xdr:row>61</xdr:row>
      <xdr:rowOff>118923</xdr:rowOff>
    </xdr:to>
    <xdr:sp macro="" textlink="">
      <xdr:nvSpPr>
        <xdr:cNvPr id="228" name="楕円 227"/>
        <xdr:cNvSpPr/>
      </xdr:nvSpPr>
      <xdr:spPr>
        <a:xfrm>
          <a:off x="10426700" y="104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40200</xdr:rowOff>
    </xdr:from>
    <xdr:ext cx="469744" cy="259045"/>
    <xdr:sp macro="" textlink="">
      <xdr:nvSpPr>
        <xdr:cNvPr id="229" name="【体育館・プール】&#10;一人当たり面積該当値テキスト"/>
        <xdr:cNvSpPr txBox="1"/>
      </xdr:nvSpPr>
      <xdr:spPr>
        <a:xfrm>
          <a:off x="10515600" y="103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25553</xdr:rowOff>
    </xdr:from>
    <xdr:to>
      <xdr:col>50</xdr:col>
      <xdr:colOff>165100</xdr:colOff>
      <xdr:row>61</xdr:row>
      <xdr:rowOff>127153</xdr:rowOff>
    </xdr:to>
    <xdr:sp macro="" textlink="">
      <xdr:nvSpPr>
        <xdr:cNvPr id="230" name="楕円 229"/>
        <xdr:cNvSpPr/>
      </xdr:nvSpPr>
      <xdr:spPr>
        <a:xfrm>
          <a:off x="9588500" y="10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68123</xdr:rowOff>
    </xdr:from>
    <xdr:to>
      <xdr:col>55</xdr:col>
      <xdr:colOff>0</xdr:colOff>
      <xdr:row>61</xdr:row>
      <xdr:rowOff>76353</xdr:rowOff>
    </xdr:to>
    <xdr:cxnSp macro="">
      <xdr:nvCxnSpPr>
        <xdr:cNvPr id="231" name="直線コネクタ 230"/>
        <xdr:cNvCxnSpPr/>
      </xdr:nvCxnSpPr>
      <xdr:spPr>
        <a:xfrm flipV="1">
          <a:off x="9639300" y="1052657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33782</xdr:rowOff>
    </xdr:from>
    <xdr:to>
      <xdr:col>46</xdr:col>
      <xdr:colOff>38100</xdr:colOff>
      <xdr:row>61</xdr:row>
      <xdr:rowOff>135382</xdr:rowOff>
    </xdr:to>
    <xdr:sp macro="" textlink="">
      <xdr:nvSpPr>
        <xdr:cNvPr id="232" name="楕円 231"/>
        <xdr:cNvSpPr/>
      </xdr:nvSpPr>
      <xdr:spPr>
        <a:xfrm>
          <a:off x="8699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76353</xdr:rowOff>
    </xdr:from>
    <xdr:to>
      <xdr:col>50</xdr:col>
      <xdr:colOff>114300</xdr:colOff>
      <xdr:row>61</xdr:row>
      <xdr:rowOff>84582</xdr:rowOff>
    </xdr:to>
    <xdr:cxnSp macro="">
      <xdr:nvCxnSpPr>
        <xdr:cNvPr id="233" name="直線コネクタ 232"/>
        <xdr:cNvCxnSpPr/>
      </xdr:nvCxnSpPr>
      <xdr:spPr>
        <a:xfrm flipV="1">
          <a:off x="8750300" y="1053480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34" name="n_1ave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35" name="n_2aveValue【体育館・プール】&#10;一人当たり面積"/>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36"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3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143680</xdr:rowOff>
    </xdr:from>
    <xdr:ext cx="469744" cy="259045"/>
    <xdr:sp macro="" textlink="">
      <xdr:nvSpPr>
        <xdr:cNvPr id="238" name="n_1mainValue【体育館・プール】&#10;一人当たり面積"/>
        <xdr:cNvSpPr txBox="1"/>
      </xdr:nvSpPr>
      <xdr:spPr>
        <a:xfrm>
          <a:off x="9391727" y="102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151909</xdr:rowOff>
    </xdr:from>
    <xdr:ext cx="469744" cy="259045"/>
    <xdr:sp macro="" textlink="">
      <xdr:nvSpPr>
        <xdr:cNvPr id="239" name="n_2mainValue【体育館・プール】&#10;一人当たり面積"/>
        <xdr:cNvSpPr txBox="1"/>
      </xdr:nvSpPr>
      <xdr:spPr>
        <a:xfrm>
          <a:off x="8515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8" name="テキスト ボックス 2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8" name="テキスト ボックス 2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81" name="直線コネクタ 280"/>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82"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83" name="直線コネクタ 282"/>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84"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85" name="直線コネクタ 284"/>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86"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87" name="フローチャート: 判断 286"/>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88" name="フローチャート: 判断 287"/>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89" name="フローチャート: 判断 288"/>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90" name="フローチャート: 判断 289"/>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91" name="フローチャート: 判断 290"/>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97" name="楕円 296"/>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298" name="【市民会館】&#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299" name="楕円 298"/>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107224</xdr:rowOff>
    </xdr:to>
    <xdr:cxnSp macro="">
      <xdr:nvCxnSpPr>
        <xdr:cNvPr id="300" name="直線コネクタ 299"/>
        <xdr:cNvCxnSpPr/>
      </xdr:nvCxnSpPr>
      <xdr:spPr>
        <a:xfrm>
          <a:off x="3797300" y="177290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154395</xdr:rowOff>
    </xdr:from>
    <xdr:to>
      <xdr:col>15</xdr:col>
      <xdr:colOff>101600</xdr:colOff>
      <xdr:row>103</xdr:row>
      <xdr:rowOff>84545</xdr:rowOff>
    </xdr:to>
    <xdr:sp macro="" textlink="">
      <xdr:nvSpPr>
        <xdr:cNvPr id="301" name="楕円 300"/>
        <xdr:cNvSpPr/>
      </xdr:nvSpPr>
      <xdr:spPr>
        <a:xfrm>
          <a:off x="2857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33745</xdr:rowOff>
    </xdr:from>
    <xdr:to>
      <xdr:col>19</xdr:col>
      <xdr:colOff>177800</xdr:colOff>
      <xdr:row>103</xdr:row>
      <xdr:rowOff>69669</xdr:rowOff>
    </xdr:to>
    <xdr:cxnSp macro="">
      <xdr:nvCxnSpPr>
        <xdr:cNvPr id="302" name="直線コネクタ 301"/>
        <xdr:cNvCxnSpPr/>
      </xdr:nvCxnSpPr>
      <xdr:spPr>
        <a:xfrm>
          <a:off x="2908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303"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04"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05" name="n_3ave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306" name="n_4aveValue【市民会館】&#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136996</xdr:rowOff>
    </xdr:from>
    <xdr:ext cx="405111" cy="259045"/>
    <xdr:sp macro="" textlink="">
      <xdr:nvSpPr>
        <xdr:cNvPr id="307" name="n_1mainValue【市民会館】&#10;有形固定資産減価償却率"/>
        <xdr:cNvSpPr txBox="1"/>
      </xdr:nvSpPr>
      <xdr:spPr>
        <a:xfrm>
          <a:off x="3582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101072</xdr:rowOff>
    </xdr:from>
    <xdr:ext cx="405111" cy="259045"/>
    <xdr:sp macro="" textlink="">
      <xdr:nvSpPr>
        <xdr:cNvPr id="308" name="n_2mainValue【市民会館】&#10;有形固定資産減価償却率"/>
        <xdr:cNvSpPr txBox="1"/>
      </xdr:nvSpPr>
      <xdr:spPr>
        <a:xfrm>
          <a:off x="2705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30" name="直線コネクタ 329"/>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31"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32" name="直線コネクタ 331"/>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33"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34" name="直線コネクタ 333"/>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335" name="【市民会館】&#10;一人当たり面積平均値テキスト"/>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36" name="フローチャート: 判断 335"/>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37" name="フローチャート: 判断 336"/>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38" name="フローチャート: 判断 337"/>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39" name="フローチャート: 判断 338"/>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40" name="フローチャート: 判断 339"/>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46" name="楕円 345"/>
        <xdr:cNvSpPr/>
      </xdr:nvSpPr>
      <xdr:spPr>
        <a:xfrm>
          <a:off x="10426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23131</xdr:rowOff>
    </xdr:from>
    <xdr:ext cx="469744" cy="259045"/>
    <xdr:sp macro="" textlink="">
      <xdr:nvSpPr>
        <xdr:cNvPr id="347" name="【市民会館】&#10;一人当たり面積該当値テキスト"/>
        <xdr:cNvSpPr txBox="1"/>
      </xdr:nvSpPr>
      <xdr:spPr>
        <a:xfrm>
          <a:off x="10515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10313</xdr:rowOff>
    </xdr:from>
    <xdr:to>
      <xdr:col>50</xdr:col>
      <xdr:colOff>165100</xdr:colOff>
      <xdr:row>105</xdr:row>
      <xdr:rowOff>111913</xdr:rowOff>
    </xdr:to>
    <xdr:sp macro="" textlink="">
      <xdr:nvSpPr>
        <xdr:cNvPr id="348" name="楕円 347"/>
        <xdr:cNvSpPr/>
      </xdr:nvSpPr>
      <xdr:spPr>
        <a:xfrm>
          <a:off x="9588500" y="18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51054</xdr:rowOff>
    </xdr:from>
    <xdr:to>
      <xdr:col>55</xdr:col>
      <xdr:colOff>0</xdr:colOff>
      <xdr:row>105</xdr:row>
      <xdr:rowOff>61113</xdr:rowOff>
    </xdr:to>
    <xdr:cxnSp macro="">
      <xdr:nvCxnSpPr>
        <xdr:cNvPr id="349" name="直線コネクタ 348"/>
        <xdr:cNvCxnSpPr/>
      </xdr:nvCxnSpPr>
      <xdr:spPr>
        <a:xfrm flipV="1">
          <a:off x="9639300" y="1805330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20371</xdr:rowOff>
    </xdr:from>
    <xdr:to>
      <xdr:col>46</xdr:col>
      <xdr:colOff>38100</xdr:colOff>
      <xdr:row>105</xdr:row>
      <xdr:rowOff>121971</xdr:rowOff>
    </xdr:to>
    <xdr:sp macro="" textlink="">
      <xdr:nvSpPr>
        <xdr:cNvPr id="350" name="楕円 349"/>
        <xdr:cNvSpPr/>
      </xdr:nvSpPr>
      <xdr:spPr>
        <a:xfrm>
          <a:off x="8699500" y="180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61113</xdr:rowOff>
    </xdr:from>
    <xdr:to>
      <xdr:col>50</xdr:col>
      <xdr:colOff>114300</xdr:colOff>
      <xdr:row>105</xdr:row>
      <xdr:rowOff>71171</xdr:rowOff>
    </xdr:to>
    <xdr:cxnSp macro="">
      <xdr:nvCxnSpPr>
        <xdr:cNvPr id="351" name="直線コネクタ 350"/>
        <xdr:cNvCxnSpPr/>
      </xdr:nvCxnSpPr>
      <xdr:spPr>
        <a:xfrm flipV="1">
          <a:off x="8750300" y="1806336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352" name="n_1aveValue【市民会館】&#10;一人当たり面積"/>
        <xdr:cNvSpPr txBox="1"/>
      </xdr:nvSpPr>
      <xdr:spPr>
        <a:xfrm>
          <a:off x="9391727" y="183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353" name="n_2ave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54"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55"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128440</xdr:rowOff>
    </xdr:from>
    <xdr:ext cx="469744" cy="259045"/>
    <xdr:sp macro="" textlink="">
      <xdr:nvSpPr>
        <xdr:cNvPr id="356" name="n_1mainValue【市民会館】&#10;一人当たり面積"/>
        <xdr:cNvSpPr txBox="1"/>
      </xdr:nvSpPr>
      <xdr:spPr>
        <a:xfrm>
          <a:off x="9391727" y="1778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138498</xdr:rowOff>
    </xdr:from>
    <xdr:ext cx="469744" cy="259045"/>
    <xdr:sp macro="" textlink="">
      <xdr:nvSpPr>
        <xdr:cNvPr id="357" name="n_2mainValue【市民会館】&#10;一人当たり面積"/>
        <xdr:cNvSpPr txBox="1"/>
      </xdr:nvSpPr>
      <xdr:spPr>
        <a:xfrm>
          <a:off x="8515427" y="177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4" name="テキスト ボックス 3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6" name="テキスト ボックス 3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6" name="テキスト ボックス 3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99" name="直線コネクタ 39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0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01" name="直線コネクタ 40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0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3" name="直線コネクタ 4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0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05" name="フローチャート: 判断 40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06" name="フローチャート: 判断 405"/>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07" name="フローチャート: 判断 406"/>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08" name="フローチャート: 判断 407"/>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09" name="フローチャート: 判断 408"/>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415" name="楕円 414"/>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416"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417" name="楕円 416"/>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418" name="直線コネクタ 417"/>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419" name="楕円 418"/>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420" name="直線コネクタ 419"/>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21"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22" name="n_2ave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23"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24"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425"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426"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7" name="直線コネクタ 4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8" name="テキスト ボックス 4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9" name="直線コネクタ 4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0" name="テキスト ボックス 4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1" name="直線コネクタ 4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2" name="テキスト ボックス 4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3" name="直線コネクタ 4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4" name="テキスト ボックス 4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5" name="直線コネクタ 4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6" name="テキスト ボックス 4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50" name="直線コネクタ 449"/>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51"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52" name="直線コネクタ 451"/>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53"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54" name="直線コネクタ 453"/>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55"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56" name="フローチャート: 判断 455"/>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57" name="フローチャート: 判断 456"/>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58" name="フローチャート: 判断 457"/>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59" name="フローチャート: 判断 458"/>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60" name="フローチャート: 判断 459"/>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466" name="楕円 465"/>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467"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66040</xdr:rowOff>
    </xdr:from>
    <xdr:to>
      <xdr:col>112</xdr:col>
      <xdr:colOff>38100</xdr:colOff>
      <xdr:row>63</xdr:row>
      <xdr:rowOff>167640</xdr:rowOff>
    </xdr:to>
    <xdr:sp macro="" textlink="">
      <xdr:nvSpPr>
        <xdr:cNvPr id="468" name="楕円 467"/>
        <xdr:cNvSpPr/>
      </xdr:nvSpPr>
      <xdr:spPr>
        <a:xfrm>
          <a:off x="21272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116840</xdr:rowOff>
    </xdr:to>
    <xdr:cxnSp macro="">
      <xdr:nvCxnSpPr>
        <xdr:cNvPr id="469" name="直線コネクタ 468"/>
        <xdr:cNvCxnSpPr/>
      </xdr:nvCxnSpPr>
      <xdr:spPr>
        <a:xfrm flipV="1">
          <a:off x="21323300" y="109156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68580</xdr:rowOff>
    </xdr:from>
    <xdr:to>
      <xdr:col>107</xdr:col>
      <xdr:colOff>101600</xdr:colOff>
      <xdr:row>63</xdr:row>
      <xdr:rowOff>170180</xdr:rowOff>
    </xdr:to>
    <xdr:sp macro="" textlink="">
      <xdr:nvSpPr>
        <xdr:cNvPr id="470" name="楕円 469"/>
        <xdr:cNvSpPr/>
      </xdr:nvSpPr>
      <xdr:spPr>
        <a:xfrm>
          <a:off x="20383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116840</xdr:rowOff>
    </xdr:from>
    <xdr:to>
      <xdr:col>111</xdr:col>
      <xdr:colOff>177800</xdr:colOff>
      <xdr:row>63</xdr:row>
      <xdr:rowOff>119380</xdr:rowOff>
    </xdr:to>
    <xdr:cxnSp macro="">
      <xdr:nvCxnSpPr>
        <xdr:cNvPr id="471" name="直線コネクタ 470"/>
        <xdr:cNvCxnSpPr/>
      </xdr:nvCxnSpPr>
      <xdr:spPr>
        <a:xfrm flipV="1">
          <a:off x="20434300" y="109181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472"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73"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74"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75"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158767</xdr:rowOff>
    </xdr:from>
    <xdr:ext cx="469744" cy="259045"/>
    <xdr:sp macro="" textlink="">
      <xdr:nvSpPr>
        <xdr:cNvPr id="476" name="n_1mainValue【保健センター・保健所】&#10;一人当たり面積"/>
        <xdr:cNvSpPr txBox="1"/>
      </xdr:nvSpPr>
      <xdr:spPr>
        <a:xfrm>
          <a:off x="210757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161307</xdr:rowOff>
    </xdr:from>
    <xdr:ext cx="469744" cy="259045"/>
    <xdr:sp macro="" textlink="">
      <xdr:nvSpPr>
        <xdr:cNvPr id="477" name="n_2mainValue【保健センター・保健所】&#10;一人当たり面積"/>
        <xdr:cNvSpPr txBox="1"/>
      </xdr:nvSpPr>
      <xdr:spPr>
        <a:xfrm>
          <a:off x="20199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19" name="直線コネクタ 518"/>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20"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21" name="直線コネクタ 520"/>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2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3" name="直線コネクタ 5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2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25" name="フローチャート: 判断 52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26" name="フローチャート: 判断 525"/>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27" name="フローチャート: 判断 526"/>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28" name="フローチャート: 判断 527"/>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29" name="フローチャート: 判断 528"/>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535" name="楕円 534"/>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536" name="【庁舎】&#10;有形固定資産減価償却率該当値テキスト"/>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537" name="楕円 536"/>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141514</xdr:rowOff>
    </xdr:to>
    <xdr:cxnSp macro="">
      <xdr:nvCxnSpPr>
        <xdr:cNvPr id="538" name="直線コネクタ 537"/>
        <xdr:cNvCxnSpPr/>
      </xdr:nvCxnSpPr>
      <xdr:spPr>
        <a:xfrm>
          <a:off x="15481300" y="185993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539" name="楕円 538"/>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82731</xdr:rowOff>
    </xdr:to>
    <xdr:cxnSp macro="">
      <xdr:nvCxnSpPr>
        <xdr:cNvPr id="540" name="直線コネクタ 539"/>
        <xdr:cNvCxnSpPr/>
      </xdr:nvCxnSpPr>
      <xdr:spPr>
        <a:xfrm>
          <a:off x="14592300" y="185928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41"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42"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43"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44"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545" name="n_1mainValue【庁舎】&#10;有形固定資産減価償却率"/>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546" name="n_2mainValue【庁舎】&#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72" name="直線コネクタ 571"/>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7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74" name="直線コネクタ 57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75"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76" name="直線コネクタ 575"/>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77"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78" name="フローチャート: 判断 577"/>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79" name="フローチャート: 判断 578"/>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80" name="フローチャート: 判断 579"/>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81" name="フローチャート: 判断 580"/>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82" name="フローチャート: 判断 581"/>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588" name="楕円 587"/>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589" name="【庁舎】&#10;一人当たり面積該当値テキスト"/>
        <xdr:cNvSpPr txBox="1"/>
      </xdr:nvSpPr>
      <xdr:spPr>
        <a:xfrm>
          <a:off x="221996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122827</xdr:rowOff>
    </xdr:from>
    <xdr:to>
      <xdr:col>112</xdr:col>
      <xdr:colOff>38100</xdr:colOff>
      <xdr:row>106</xdr:row>
      <xdr:rowOff>52977</xdr:rowOff>
    </xdr:to>
    <xdr:sp macro="" textlink="">
      <xdr:nvSpPr>
        <xdr:cNvPr id="590" name="楕円 589"/>
        <xdr:cNvSpPr/>
      </xdr:nvSpPr>
      <xdr:spPr>
        <a:xfrm>
          <a:off x="21272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2177</xdr:rowOff>
    </xdr:to>
    <xdr:cxnSp macro="">
      <xdr:nvCxnSpPr>
        <xdr:cNvPr id="591" name="直線コネクタ 590"/>
        <xdr:cNvCxnSpPr/>
      </xdr:nvCxnSpPr>
      <xdr:spPr>
        <a:xfrm flipV="1">
          <a:off x="21323300" y="1816499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132624</xdr:rowOff>
    </xdr:from>
    <xdr:to>
      <xdr:col>107</xdr:col>
      <xdr:colOff>101600</xdr:colOff>
      <xdr:row>106</xdr:row>
      <xdr:rowOff>62774</xdr:rowOff>
    </xdr:to>
    <xdr:sp macro="" textlink="">
      <xdr:nvSpPr>
        <xdr:cNvPr id="592" name="楕円 591"/>
        <xdr:cNvSpPr/>
      </xdr:nvSpPr>
      <xdr:spPr>
        <a:xfrm>
          <a:off x="20383500" y="181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2177</xdr:rowOff>
    </xdr:from>
    <xdr:to>
      <xdr:col>111</xdr:col>
      <xdr:colOff>177800</xdr:colOff>
      <xdr:row>106</xdr:row>
      <xdr:rowOff>11974</xdr:rowOff>
    </xdr:to>
    <xdr:cxnSp macro="">
      <xdr:nvCxnSpPr>
        <xdr:cNvPr id="593" name="直線コネクタ 592"/>
        <xdr:cNvCxnSpPr/>
      </xdr:nvCxnSpPr>
      <xdr:spPr>
        <a:xfrm flipV="1">
          <a:off x="20434300" y="181758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594"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95"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96"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97"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44104</xdr:rowOff>
    </xdr:from>
    <xdr:ext cx="469744" cy="259045"/>
    <xdr:sp macro="" textlink="">
      <xdr:nvSpPr>
        <xdr:cNvPr id="598" name="n_1mainValue【庁舎】&#10;一人当たり面積"/>
        <xdr:cNvSpPr txBox="1"/>
      </xdr:nvSpPr>
      <xdr:spPr>
        <a:xfrm>
          <a:off x="210757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53901</xdr:rowOff>
    </xdr:from>
    <xdr:ext cx="469744" cy="259045"/>
    <xdr:sp macro="" textlink="">
      <xdr:nvSpPr>
        <xdr:cNvPr id="599" name="n_2mainValue【庁舎】&#10;一人当たり面積"/>
        <xdr:cNvSpPr txBox="1"/>
      </xdr:nvSpPr>
      <xdr:spPr>
        <a:xfrm>
          <a:off x="20199427" y="182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類似団体と比較して特に有形固定資産減価償却率が高くなっている施設は、図書館、保健センター、庁舎である。</a:t>
          </a:r>
          <a:endParaRPr lang="ja-JP" altLang="ja-JP" sz="1400">
            <a:effectLst/>
          </a:endParaRPr>
        </a:p>
        <a:p>
          <a:r>
            <a:rPr kumimoji="1" lang="ja-JP" altLang="ja-JP" sz="1100">
              <a:solidFill>
                <a:schemeClr val="dk1"/>
              </a:solidFill>
              <a:effectLst/>
              <a:latin typeface="+mn-lt"/>
              <a:ea typeface="+mn-ea"/>
              <a:cs typeface="+mn-cs"/>
            </a:rPr>
            <a:t>　庁舎については、耐震化の課題もあり、新庁舎整備の指針として令和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月に「奈井江町役場庁舎整備基本計画」を策定し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保健センター、子育て支援センターの複合化も含めた新庁舎の建設を</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年度完成</a:t>
          </a:r>
          <a:r>
            <a:rPr kumimoji="1" lang="ja-JP" altLang="en-US" sz="1100">
              <a:solidFill>
                <a:schemeClr val="dk1"/>
              </a:solidFill>
              <a:effectLst/>
              <a:latin typeface="+mn-lt"/>
              <a:ea typeface="+mn-ea"/>
              <a:cs typeface="+mn-cs"/>
            </a:rPr>
            <a:t>にむけて実施</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文化ホール、体育館は、計画的に大規模改修を行い老朽化対策に取り組んでいる。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249_&#22856;&#20117;&#2774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64.099999999999994</v>
          </cell>
          <cell r="CN51">
            <v>56.4</v>
          </cell>
          <cell r="CV51">
            <v>52.2</v>
          </cell>
        </row>
        <row r="53">
          <cell r="CF53">
            <v>57.6</v>
          </cell>
          <cell r="CN53">
            <v>59.5</v>
          </cell>
          <cell r="CV53">
            <v>61.2</v>
          </cell>
        </row>
        <row r="55">
          <cell r="AN55" t="str">
            <v>類似団体内平均値</v>
          </cell>
          <cell r="CF55">
            <v>0</v>
          </cell>
          <cell r="CN55">
            <v>0</v>
          </cell>
          <cell r="CV55">
            <v>0</v>
          </cell>
        </row>
        <row r="57">
          <cell r="CF57">
            <v>61.2</v>
          </cell>
          <cell r="CN57">
            <v>62.9</v>
          </cell>
          <cell r="CV57">
            <v>64.2</v>
          </cell>
        </row>
        <row r="72">
          <cell r="BP72" t="str">
            <v>H28</v>
          </cell>
          <cell r="BX72" t="str">
            <v>H29</v>
          </cell>
          <cell r="CF72" t="str">
            <v>H30</v>
          </cell>
          <cell r="CN72" t="str">
            <v>R01</v>
          </cell>
          <cell r="CV72" t="str">
            <v>R02</v>
          </cell>
        </row>
        <row r="73">
          <cell r="AN73" t="str">
            <v>当該団体値</v>
          </cell>
          <cell r="BP73">
            <v>62.8</v>
          </cell>
          <cell r="BX73">
            <v>77</v>
          </cell>
          <cell r="CF73">
            <v>64.099999999999994</v>
          </cell>
          <cell r="CN73">
            <v>56.4</v>
          </cell>
          <cell r="CV73">
            <v>52.2</v>
          </cell>
        </row>
        <row r="75">
          <cell r="BP75">
            <v>13.2</v>
          </cell>
          <cell r="BX75">
            <v>13.3</v>
          </cell>
          <cell r="CF75">
            <v>14.1</v>
          </cell>
          <cell r="CN75">
            <v>12.8</v>
          </cell>
          <cell r="CV75">
            <v>11.5</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5580901</v>
      </c>
      <c r="BO4" s="395"/>
      <c r="BP4" s="395"/>
      <c r="BQ4" s="395"/>
      <c r="BR4" s="395"/>
      <c r="BS4" s="395"/>
      <c r="BT4" s="395"/>
      <c r="BU4" s="396"/>
      <c r="BV4" s="394">
        <v>4681367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5482527</v>
      </c>
      <c r="BO5" s="432"/>
      <c r="BP5" s="432"/>
      <c r="BQ5" s="432"/>
      <c r="BR5" s="432"/>
      <c r="BS5" s="432"/>
      <c r="BT5" s="432"/>
      <c r="BU5" s="433"/>
      <c r="BV5" s="431">
        <v>4567334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90.9</v>
      </c>
      <c r="CU5" s="429"/>
      <c r="CV5" s="429"/>
      <c r="CW5" s="429"/>
      <c r="CX5" s="429"/>
      <c r="CY5" s="429"/>
      <c r="CZ5" s="429"/>
      <c r="DA5" s="430"/>
      <c r="DB5" s="428">
        <v>91.9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98374</v>
      </c>
      <c r="BO6" s="432"/>
      <c r="BP6" s="432"/>
      <c r="BQ6" s="432"/>
      <c r="BR6" s="432"/>
      <c r="BS6" s="432"/>
      <c r="BT6" s="432"/>
      <c r="BU6" s="433"/>
      <c r="BV6" s="431">
        <v>114033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93.9</v>
      </c>
      <c r="CU6" s="469"/>
      <c r="CV6" s="469"/>
      <c r="CW6" s="469"/>
      <c r="CX6" s="469"/>
      <c r="CY6" s="469"/>
      <c r="CZ6" s="469"/>
      <c r="DA6" s="470"/>
      <c r="DB6" s="468">
        <v>94.8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1000</v>
      </c>
      <c r="BO7" s="432"/>
      <c r="BP7" s="432"/>
      <c r="BQ7" s="432"/>
      <c r="BR7" s="432"/>
      <c r="BS7" s="432"/>
      <c r="BT7" s="432"/>
      <c r="BU7" s="433"/>
      <c r="BV7" s="431">
        <v>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3082006</v>
      </c>
      <c r="CU7" s="432"/>
      <c r="CV7" s="432"/>
      <c r="CW7" s="432"/>
      <c r="CX7" s="432"/>
      <c r="CY7" s="432"/>
      <c r="CZ7" s="432"/>
      <c r="DA7" s="433"/>
      <c r="DB7" s="431">
        <v>2964154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97374</v>
      </c>
      <c r="BO8" s="432"/>
      <c r="BP8" s="432"/>
      <c r="BQ8" s="432"/>
      <c r="BR8" s="432"/>
      <c r="BS8" s="432"/>
      <c r="BT8" s="432"/>
      <c r="BU8" s="433"/>
      <c r="BV8" s="431">
        <v>114033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5120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-16659</v>
      </c>
      <c r="BO9" s="432"/>
      <c r="BP9" s="432"/>
      <c r="BQ9" s="432"/>
      <c r="BR9" s="432"/>
      <c r="BS9" s="432"/>
      <c r="BT9" s="432"/>
      <c r="BU9" s="433"/>
      <c r="BV9" s="431">
        <v>57443</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v>
      </c>
      <c r="CU9" s="429"/>
      <c r="CV9" s="429"/>
      <c r="CW9" s="429"/>
      <c r="CX9" s="429"/>
      <c r="CY9" s="429"/>
      <c r="CZ9" s="429"/>
      <c r="DA9" s="430"/>
      <c r="DB9" s="428">
        <v>16.100000000000001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5674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85</v>
      </c>
      <c r="BO10" s="432"/>
      <c r="BP10" s="432"/>
      <c r="BQ10" s="432"/>
      <c r="BR10" s="432"/>
      <c r="BS10" s="432"/>
      <c r="BT10" s="432"/>
      <c r="BU10" s="433"/>
      <c r="BV10" s="431">
        <v>121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5235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109</v>
      </c>
      <c r="AV12" s="464"/>
      <c r="AW12" s="464"/>
      <c r="AX12" s="464"/>
      <c r="AY12" s="465" t="s">
        <v>136</v>
      </c>
      <c r="AZ12" s="466"/>
      <c r="BA12" s="466"/>
      <c r="BB12" s="466"/>
      <c r="BC12" s="466"/>
      <c r="BD12" s="466"/>
      <c r="BE12" s="466"/>
      <c r="BF12" s="466"/>
      <c r="BG12" s="466"/>
      <c r="BH12" s="466"/>
      <c r="BI12" s="466"/>
      <c r="BJ12" s="466"/>
      <c r="BK12" s="466"/>
      <c r="BL12" s="466"/>
      <c r="BM12" s="467"/>
      <c r="BN12" s="431">
        <v>15099</v>
      </c>
      <c r="BO12" s="432"/>
      <c r="BP12" s="432"/>
      <c r="BQ12" s="432"/>
      <c r="BR12" s="432"/>
      <c r="BS12" s="432"/>
      <c r="BT12" s="432"/>
      <c r="BU12" s="433"/>
      <c r="BV12" s="431">
        <v>88750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5206</v>
      </c>
      <c r="S13" s="516"/>
      <c r="T13" s="516"/>
      <c r="U13" s="516"/>
      <c r="V13" s="517"/>
      <c r="W13" s="447" t="s">
        <v>140</v>
      </c>
      <c r="X13" s="448"/>
      <c r="Y13" s="448"/>
      <c r="Z13" s="448"/>
      <c r="AA13" s="448"/>
      <c r="AB13" s="438"/>
      <c r="AC13" s="482">
        <v>435</v>
      </c>
      <c r="AD13" s="483"/>
      <c r="AE13" s="483"/>
      <c r="AF13" s="483"/>
      <c r="AG13" s="525"/>
      <c r="AH13" s="482">
        <v>447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-31673</v>
      </c>
      <c r="BO13" s="432"/>
      <c r="BP13" s="432"/>
      <c r="BQ13" s="432"/>
      <c r="BR13" s="432"/>
      <c r="BS13" s="432"/>
      <c r="BT13" s="432"/>
      <c r="BU13" s="433"/>
      <c r="BV13" s="431">
        <v>-31186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11.5</v>
      </c>
      <c r="CU13" s="429"/>
      <c r="CV13" s="429"/>
      <c r="CW13" s="429"/>
      <c r="CX13" s="429"/>
      <c r="CY13" s="429"/>
      <c r="CZ13" s="429"/>
      <c r="DA13" s="430"/>
      <c r="DB13" s="428">
        <v>12.8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5335</v>
      </c>
      <c r="S14" s="516"/>
      <c r="T14" s="516"/>
      <c r="U14" s="516"/>
      <c r="V14" s="517"/>
      <c r="W14" s="421"/>
      <c r="X14" s="422"/>
      <c r="Y14" s="422"/>
      <c r="Z14" s="422"/>
      <c r="AA14" s="422"/>
      <c r="AB14" s="411"/>
      <c r="AC14" s="518">
        <v>16.899999999999999</v>
      </c>
      <c r="AD14" s="519"/>
      <c r="AE14" s="519"/>
      <c r="AF14" s="519"/>
      <c r="AG14" s="520"/>
      <c r="AH14" s="518">
        <v>16.399999999999999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52.2</v>
      </c>
      <c r="CU14" s="530"/>
      <c r="CV14" s="530"/>
      <c r="CW14" s="530"/>
      <c r="CX14" s="530"/>
      <c r="CY14" s="530"/>
      <c r="CZ14" s="530"/>
      <c r="DA14" s="531"/>
      <c r="DB14" s="529">
        <v>56.4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5305</v>
      </c>
      <c r="S15" s="516"/>
      <c r="T15" s="516"/>
      <c r="U15" s="516"/>
      <c r="V15" s="517"/>
      <c r="W15" s="447" t="s">
        <v>148</v>
      </c>
      <c r="X15" s="448"/>
      <c r="Y15" s="448"/>
      <c r="Z15" s="448"/>
      <c r="AA15" s="448"/>
      <c r="AB15" s="438"/>
      <c r="AC15" s="482">
        <v>692</v>
      </c>
      <c r="AD15" s="483"/>
      <c r="AE15" s="483"/>
      <c r="AF15" s="483"/>
      <c r="AG15" s="525"/>
      <c r="AH15" s="482">
        <v>781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765905</v>
      </c>
      <c r="BO15" s="395"/>
      <c r="BP15" s="395"/>
      <c r="BQ15" s="395"/>
      <c r="BR15" s="395"/>
      <c r="BS15" s="395"/>
      <c r="BT15" s="395"/>
      <c r="BU15" s="396"/>
      <c r="BV15" s="394">
        <v>720347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26.9</v>
      </c>
      <c r="AD16" s="519"/>
      <c r="AE16" s="519"/>
      <c r="AF16" s="519"/>
      <c r="AG16" s="520"/>
      <c r="AH16" s="518">
        <v>28.6</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2792353</v>
      </c>
      <c r="BO16" s="432"/>
      <c r="BP16" s="432"/>
      <c r="BQ16" s="432"/>
      <c r="BR16" s="432"/>
      <c r="BS16" s="432"/>
      <c r="BT16" s="432"/>
      <c r="BU16" s="433"/>
      <c r="BV16" s="431">
        <v>2683669</v>
      </c>
      <c r="BW16" s="432"/>
      <c r="BX16" s="432"/>
      <c r="BY16" s="432"/>
      <c r="BZ16" s="432"/>
      <c r="CA16" s="432"/>
      <c r="CB16" s="432"/>
      <c r="CC16" s="433"/>
      <c r="CD16" s="201"/>
      <c r="CE16" s="541" t="s">
        <v>154</v>
      </c>
      <c r="CF16" s="541"/>
      <c r="CG16" s="541"/>
      <c r="CH16" s="541"/>
      <c r="CI16" s="541"/>
      <c r="CJ16" s="541"/>
      <c r="CK16" s="541"/>
      <c r="CL16" s="541"/>
      <c r="CM16" s="541"/>
      <c r="CN16" s="541"/>
      <c r="CO16" s="541"/>
      <c r="CP16" s="541"/>
      <c r="CQ16" s="541"/>
      <c r="CR16" s="541"/>
      <c r="CS16" s="542"/>
      <c r="CT16" s="428">
        <v>3.3</v>
      </c>
      <c r="CU16" s="429"/>
      <c r="CV16" s="429"/>
      <c r="CW16" s="429"/>
      <c r="CX16" s="429"/>
      <c r="CY16" s="429"/>
      <c r="CZ16" s="429"/>
      <c r="DA16" s="430"/>
      <c r="DB16" s="428">
        <v>6.2</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1450</v>
      </c>
      <c r="AD17" s="483"/>
      <c r="AE17" s="483"/>
      <c r="AF17" s="483"/>
      <c r="AG17" s="525"/>
      <c r="AH17" s="482">
        <v>1501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964944</v>
      </c>
      <c r="BO17" s="432"/>
      <c r="BP17" s="432"/>
      <c r="BQ17" s="432"/>
      <c r="BR17" s="432"/>
      <c r="BS17" s="432"/>
      <c r="BT17" s="432"/>
      <c r="BU17" s="433"/>
      <c r="BV17" s="431">
        <v>916155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88.19</v>
      </c>
      <c r="M18" s="547"/>
      <c r="N18" s="547"/>
      <c r="O18" s="547"/>
      <c r="P18" s="547"/>
      <c r="Q18" s="547"/>
      <c r="R18" s="548"/>
      <c r="S18" s="548"/>
      <c r="T18" s="548"/>
      <c r="U18" s="548"/>
      <c r="V18" s="549"/>
      <c r="W18" s="449"/>
      <c r="X18" s="450"/>
      <c r="Y18" s="450"/>
      <c r="Z18" s="450"/>
      <c r="AA18" s="450"/>
      <c r="AB18" s="441"/>
      <c r="AC18" s="550">
        <v>56.3</v>
      </c>
      <c r="AD18" s="551"/>
      <c r="AE18" s="551"/>
      <c r="AF18" s="551"/>
      <c r="AG18" s="552"/>
      <c r="AH18" s="550">
        <v>55</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2773710</v>
      </c>
      <c r="BO18" s="432"/>
      <c r="BP18" s="432"/>
      <c r="BQ18" s="432"/>
      <c r="BR18" s="432"/>
      <c r="BS18" s="432"/>
      <c r="BT18" s="432"/>
      <c r="BU18" s="433"/>
      <c r="BV18" s="431">
        <v>2778103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58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3436801</v>
      </c>
      <c r="BO19" s="432"/>
      <c r="BP19" s="432"/>
      <c r="BQ19" s="432"/>
      <c r="BR19" s="432"/>
      <c r="BS19" s="432"/>
      <c r="BT19" s="432"/>
      <c r="BU19" s="433"/>
      <c r="BV19" s="431">
        <v>3412889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2312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4887046</v>
      </c>
      <c r="BO23" s="432"/>
      <c r="BP23" s="432"/>
      <c r="BQ23" s="432"/>
      <c r="BR23" s="432"/>
      <c r="BS23" s="432"/>
      <c r="BT23" s="432"/>
      <c r="BU23" s="433"/>
      <c r="BV23" s="431">
        <v>5087811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6370</v>
      </c>
      <c r="R24" s="483"/>
      <c r="S24" s="483"/>
      <c r="T24" s="483"/>
      <c r="U24" s="483"/>
      <c r="V24" s="525"/>
      <c r="W24" s="584"/>
      <c r="X24" s="572"/>
      <c r="Y24" s="573"/>
      <c r="Z24" s="481" t="s">
        <v>173</v>
      </c>
      <c r="AA24" s="461"/>
      <c r="AB24" s="461"/>
      <c r="AC24" s="461"/>
      <c r="AD24" s="461"/>
      <c r="AE24" s="461"/>
      <c r="AF24" s="461"/>
      <c r="AG24" s="462"/>
      <c r="AH24" s="482">
        <v>99</v>
      </c>
      <c r="AI24" s="483"/>
      <c r="AJ24" s="483"/>
      <c r="AK24" s="483"/>
      <c r="AL24" s="525"/>
      <c r="AM24" s="482">
        <v>310266</v>
      </c>
      <c r="AN24" s="483"/>
      <c r="AO24" s="483"/>
      <c r="AP24" s="483"/>
      <c r="AQ24" s="483"/>
      <c r="AR24" s="525"/>
      <c r="AS24" s="482">
        <v>3134</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4533662</v>
      </c>
      <c r="BO24" s="432"/>
      <c r="BP24" s="432"/>
      <c r="BQ24" s="432"/>
      <c r="BR24" s="432"/>
      <c r="BS24" s="432"/>
      <c r="BT24" s="432"/>
      <c r="BU24" s="433"/>
      <c r="BV24" s="431">
        <v>4713466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5810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129</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120763</v>
      </c>
      <c r="BO25" s="395"/>
      <c r="BP25" s="395"/>
      <c r="BQ25" s="395"/>
      <c r="BR25" s="395"/>
      <c r="BS25" s="395"/>
      <c r="BT25" s="395"/>
      <c r="BU25" s="396"/>
      <c r="BV25" s="394">
        <v>96688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5220</v>
      </c>
      <c r="R26" s="483"/>
      <c r="S26" s="483"/>
      <c r="T26" s="483"/>
      <c r="U26" s="483"/>
      <c r="V26" s="525"/>
      <c r="W26" s="584"/>
      <c r="X26" s="572"/>
      <c r="Y26" s="573"/>
      <c r="Z26" s="481" t="s">
        <v>180</v>
      </c>
      <c r="AA26" s="594"/>
      <c r="AB26" s="594"/>
      <c r="AC26" s="594"/>
      <c r="AD26" s="594"/>
      <c r="AE26" s="594"/>
      <c r="AF26" s="594"/>
      <c r="AG26" s="595"/>
      <c r="AH26" s="482">
        <v>9</v>
      </c>
      <c r="AI26" s="483"/>
      <c r="AJ26" s="483"/>
      <c r="AK26" s="483"/>
      <c r="AL26" s="525"/>
      <c r="AM26" s="482">
        <v>21033</v>
      </c>
      <c r="AN26" s="483"/>
      <c r="AO26" s="483"/>
      <c r="AP26" s="483"/>
      <c r="AQ26" s="483"/>
      <c r="AR26" s="525"/>
      <c r="AS26" s="482">
        <v>2337</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2620</v>
      </c>
      <c r="R27" s="483"/>
      <c r="S27" s="483"/>
      <c r="T27" s="483"/>
      <c r="U27" s="483"/>
      <c r="V27" s="525"/>
      <c r="W27" s="584"/>
      <c r="X27" s="572"/>
      <c r="Y27" s="573"/>
      <c r="Z27" s="481" t="s">
        <v>183</v>
      </c>
      <c r="AA27" s="461"/>
      <c r="AB27" s="461"/>
      <c r="AC27" s="461"/>
      <c r="AD27" s="461"/>
      <c r="AE27" s="461"/>
      <c r="AF27" s="461"/>
      <c r="AG27" s="462"/>
      <c r="AH27" s="482" t="s">
        <v>129</v>
      </c>
      <c r="AI27" s="483"/>
      <c r="AJ27" s="483"/>
      <c r="AK27" s="483"/>
      <c r="AL27" s="525"/>
      <c r="AM27" s="482" t="s">
        <v>129</v>
      </c>
      <c r="AN27" s="483"/>
      <c r="AO27" s="483"/>
      <c r="AP27" s="483"/>
      <c r="AQ27" s="483"/>
      <c r="AR27" s="525"/>
      <c r="AS27" s="482" t="s">
        <v>177</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130</v>
      </c>
      <c r="BO27" s="608"/>
      <c r="BP27" s="608"/>
      <c r="BQ27" s="608"/>
      <c r="BR27" s="608"/>
      <c r="BS27" s="608"/>
      <c r="BT27" s="608"/>
      <c r="BU27" s="609"/>
      <c r="BV27" s="607" t="s">
        <v>177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2080</v>
      </c>
      <c r="R28" s="483"/>
      <c r="S28" s="483"/>
      <c r="T28" s="483"/>
      <c r="U28" s="483"/>
      <c r="V28" s="525"/>
      <c r="W28" s="584"/>
      <c r="X28" s="572"/>
      <c r="Y28" s="573"/>
      <c r="Z28" s="481" t="s">
        <v>186</v>
      </c>
      <c r="AA28" s="461"/>
      <c r="AB28" s="461"/>
      <c r="AC28" s="461"/>
      <c r="AD28" s="461"/>
      <c r="AE28" s="461"/>
      <c r="AF28" s="461"/>
      <c r="AG28" s="462"/>
      <c r="AH28" s="482" t="s">
        <v>177</v>
      </c>
      <c r="AI28" s="483"/>
      <c r="AJ28" s="483"/>
      <c r="AK28" s="483"/>
      <c r="AL28" s="525"/>
      <c r="AM28" s="482" t="s">
        <v>130</v>
      </c>
      <c r="AN28" s="483"/>
      <c r="AO28" s="483"/>
      <c r="AP28" s="483"/>
      <c r="AQ28" s="483"/>
      <c r="AR28" s="525"/>
      <c r="AS28" s="482" t="s">
        <v>177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321898</v>
      </c>
      <c r="BO28" s="395"/>
      <c r="BP28" s="395"/>
      <c r="BQ28" s="395"/>
      <c r="BR28" s="395"/>
      <c r="BS28" s="395"/>
      <c r="BT28" s="395"/>
      <c r="BU28" s="396"/>
      <c r="BV28" s="394">
        <v>336912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7</v>
      </c>
      <c r="M29" s="483"/>
      <c r="N29" s="483"/>
      <c r="O29" s="483"/>
      <c r="P29" s="525"/>
      <c r="Q29" s="482">
        <v>1740</v>
      </c>
      <c r="R29" s="483"/>
      <c r="S29" s="483"/>
      <c r="T29" s="483"/>
      <c r="U29" s="483"/>
      <c r="V29" s="525"/>
      <c r="W29" s="585"/>
      <c r="X29" s="586"/>
      <c r="Y29" s="587"/>
      <c r="Z29" s="481" t="s">
        <v>189</v>
      </c>
      <c r="AA29" s="461"/>
      <c r="AB29" s="461"/>
      <c r="AC29" s="461"/>
      <c r="AD29" s="461"/>
      <c r="AE29" s="461"/>
      <c r="AF29" s="461"/>
      <c r="AG29" s="462"/>
      <c r="AH29" s="482">
        <v>99</v>
      </c>
      <c r="AI29" s="483"/>
      <c r="AJ29" s="483"/>
      <c r="AK29" s="483"/>
      <c r="AL29" s="525"/>
      <c r="AM29" s="482">
        <v>310266</v>
      </c>
      <c r="AN29" s="483"/>
      <c r="AO29" s="483"/>
      <c r="AP29" s="483"/>
      <c r="AQ29" s="483"/>
      <c r="AR29" s="525"/>
      <c r="AS29" s="482">
        <v>3134</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31229</v>
      </c>
      <c r="BO29" s="432"/>
      <c r="BP29" s="432"/>
      <c r="BQ29" s="432"/>
      <c r="BR29" s="432"/>
      <c r="BS29" s="432"/>
      <c r="BT29" s="432"/>
      <c r="BU29" s="433"/>
      <c r="BV29" s="431">
        <v>31226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426297</v>
      </c>
      <c r="BO30" s="608"/>
      <c r="BP30" s="608"/>
      <c r="BQ30" s="608"/>
      <c r="BR30" s="608"/>
      <c r="BS30" s="608"/>
      <c r="BT30" s="608"/>
      <c r="BU30" s="609"/>
      <c r="BV30" s="607">
        <v>408448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奈井江町立国民健康保険病院事業会計</v>
      </c>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下水道事業会計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空知中部広域連合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中空知広域市町村圏組合（事業会計分）</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空知教育センター組合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砂川地区保健衛生組合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中・北空知廃棄物処理広域連合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中空知広域市町村圏組合（普通会計分）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砂川地区広域消防組合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中空知広域水道企業団</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石狩川流域下水道組合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YGg4vmscAH/NAgXHgaSWHdhx2jQ3IgFvC+SBb74PhyHo2qV5xmnIolEpIMbDOhXyajb4whfyq0XE/oMGlBt35Q==" saltValue="OPvDC1KeQ1tvvkFGsXbW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745447</v>
      </c>
      <c r="S5" s="637"/>
      <c r="T5" s="637"/>
      <c r="U5" s="637"/>
      <c r="V5" s="637"/>
      <c r="W5" s="637"/>
      <c r="X5" s="637"/>
      <c r="Y5" s="638"/>
      <c r="Z5" s="639">
        <v>13.4</v>
      </c>
      <c r="AA5" s="639"/>
      <c r="AB5" s="639"/>
      <c r="AC5" s="639"/>
      <c r="AD5" s="640">
        <v>720453</v>
      </c>
      <c r="AE5" s="640"/>
      <c r="AF5" s="640"/>
      <c r="AG5" s="640"/>
      <c r="AH5" s="640"/>
      <c r="AI5" s="640"/>
      <c r="AJ5" s="640"/>
      <c r="AK5" s="640"/>
      <c r="AL5" s="641">
        <v>24.4</v>
      </c>
      <c r="AM5" s="642"/>
      <c r="AN5" s="642"/>
      <c r="AO5" s="643"/>
      <c r="AP5" s="633" t="s">
        <v>230</v>
      </c>
      <c r="AQ5" s="634"/>
      <c r="AR5" s="634"/>
      <c r="AS5" s="634"/>
      <c r="AT5" s="634"/>
      <c r="AU5" s="634"/>
      <c r="AV5" s="634"/>
      <c r="AW5" s="634"/>
      <c r="AX5" s="634"/>
      <c r="AY5" s="634"/>
      <c r="AZ5" s="634"/>
      <c r="BA5" s="634"/>
      <c r="BB5" s="634"/>
      <c r="BC5" s="634"/>
      <c r="BD5" s="634"/>
      <c r="BE5" s="634"/>
      <c r="BF5" s="635"/>
      <c r="BG5" s="647">
        <v>720453</v>
      </c>
      <c r="BH5" s="648"/>
      <c r="BI5" s="648"/>
      <c r="BJ5" s="648"/>
      <c r="BK5" s="648"/>
      <c r="BL5" s="648"/>
      <c r="BM5" s="648"/>
      <c r="BN5" s="649"/>
      <c r="BO5" s="650">
        <v>96.6</v>
      </c>
      <c r="BP5" s="650"/>
      <c r="BQ5" s="650"/>
      <c r="BR5" s="650"/>
      <c r="BS5" s="651">
        <v>10634</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48563</v>
      </c>
      <c r="S6" s="648"/>
      <c r="T6" s="648"/>
      <c r="U6" s="648"/>
      <c r="V6" s="648"/>
      <c r="W6" s="648"/>
      <c r="X6" s="648"/>
      <c r="Y6" s="649"/>
      <c r="Z6" s="650">
        <v>0.9</v>
      </c>
      <c r="AA6" s="650"/>
      <c r="AB6" s="650"/>
      <c r="AC6" s="650"/>
      <c r="AD6" s="651">
        <v>48563</v>
      </c>
      <c r="AE6" s="651"/>
      <c r="AF6" s="651"/>
      <c r="AG6" s="651"/>
      <c r="AH6" s="651"/>
      <c r="AI6" s="651"/>
      <c r="AJ6" s="651"/>
      <c r="AK6" s="651"/>
      <c r="AL6" s="652">
        <v>1.6</v>
      </c>
      <c r="AM6" s="653"/>
      <c r="AN6" s="653"/>
      <c r="AO6" s="654"/>
      <c r="AP6" s="644" t="s">
        <v>235</v>
      </c>
      <c r="AQ6" s="645"/>
      <c r="AR6" s="645"/>
      <c r="AS6" s="645"/>
      <c r="AT6" s="645"/>
      <c r="AU6" s="645"/>
      <c r="AV6" s="645"/>
      <c r="AW6" s="645"/>
      <c r="AX6" s="645"/>
      <c r="AY6" s="645"/>
      <c r="AZ6" s="645"/>
      <c r="BA6" s="645"/>
      <c r="BB6" s="645"/>
      <c r="BC6" s="645"/>
      <c r="BD6" s="645"/>
      <c r="BE6" s="645"/>
      <c r="BF6" s="646"/>
      <c r="BG6" s="647">
        <v>720453</v>
      </c>
      <c r="BH6" s="648"/>
      <c r="BI6" s="648"/>
      <c r="BJ6" s="648"/>
      <c r="BK6" s="648"/>
      <c r="BL6" s="648"/>
      <c r="BM6" s="648"/>
      <c r="BN6" s="649"/>
      <c r="BO6" s="650">
        <v>96.6</v>
      </c>
      <c r="BP6" s="650"/>
      <c r="BQ6" s="650"/>
      <c r="BR6" s="650"/>
      <c r="BS6" s="651">
        <v>10634</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55278</v>
      </c>
      <c r="CS6" s="648"/>
      <c r="CT6" s="648"/>
      <c r="CU6" s="648"/>
      <c r="CV6" s="648"/>
      <c r="CW6" s="648"/>
      <c r="CX6" s="648"/>
      <c r="CY6" s="649"/>
      <c r="CZ6" s="641">
        <v>1</v>
      </c>
      <c r="DA6" s="642"/>
      <c r="DB6" s="642"/>
      <c r="DC6" s="661"/>
      <c r="DD6" s="656" t="s">
        <v>177</v>
      </c>
      <c r="DE6" s="648"/>
      <c r="DF6" s="648"/>
      <c r="DG6" s="648"/>
      <c r="DH6" s="648"/>
      <c r="DI6" s="648"/>
      <c r="DJ6" s="648"/>
      <c r="DK6" s="648"/>
      <c r="DL6" s="648"/>
      <c r="DM6" s="648"/>
      <c r="DN6" s="648"/>
      <c r="DO6" s="648"/>
      <c r="DP6" s="649"/>
      <c r="DQ6" s="656">
        <v>55278</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428</v>
      </c>
      <c r="S7" s="648"/>
      <c r="T7" s="648"/>
      <c r="U7" s="648"/>
      <c r="V7" s="648"/>
      <c r="W7" s="648"/>
      <c r="X7" s="648"/>
      <c r="Y7" s="649"/>
      <c r="Z7" s="650">
        <v>0</v>
      </c>
      <c r="AA7" s="650"/>
      <c r="AB7" s="650"/>
      <c r="AC7" s="650"/>
      <c r="AD7" s="651">
        <v>428</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259600</v>
      </c>
      <c r="BH7" s="648"/>
      <c r="BI7" s="648"/>
      <c r="BJ7" s="648"/>
      <c r="BK7" s="648"/>
      <c r="BL7" s="648"/>
      <c r="BM7" s="648"/>
      <c r="BN7" s="649"/>
      <c r="BO7" s="650">
        <v>34.799999999999997</v>
      </c>
      <c r="BP7" s="650"/>
      <c r="BQ7" s="650"/>
      <c r="BR7" s="650"/>
      <c r="BS7" s="651">
        <v>10634</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1548604</v>
      </c>
      <c r="CS7" s="648"/>
      <c r="CT7" s="648"/>
      <c r="CU7" s="648"/>
      <c r="CV7" s="648"/>
      <c r="CW7" s="648"/>
      <c r="CX7" s="648"/>
      <c r="CY7" s="649"/>
      <c r="CZ7" s="650">
        <v>28.2</v>
      </c>
      <c r="DA7" s="650"/>
      <c r="DB7" s="650"/>
      <c r="DC7" s="650"/>
      <c r="DD7" s="656">
        <v>41467</v>
      </c>
      <c r="DE7" s="648"/>
      <c r="DF7" s="648"/>
      <c r="DG7" s="648"/>
      <c r="DH7" s="648"/>
      <c r="DI7" s="648"/>
      <c r="DJ7" s="648"/>
      <c r="DK7" s="648"/>
      <c r="DL7" s="648"/>
      <c r="DM7" s="648"/>
      <c r="DN7" s="648"/>
      <c r="DO7" s="648"/>
      <c r="DP7" s="649"/>
      <c r="DQ7" s="656">
        <v>533002</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1038</v>
      </c>
      <c r="S8" s="648"/>
      <c r="T8" s="648"/>
      <c r="U8" s="648"/>
      <c r="V8" s="648"/>
      <c r="W8" s="648"/>
      <c r="X8" s="648"/>
      <c r="Y8" s="649"/>
      <c r="Z8" s="650">
        <v>0</v>
      </c>
      <c r="AA8" s="650"/>
      <c r="AB8" s="650"/>
      <c r="AC8" s="650"/>
      <c r="AD8" s="651">
        <v>1038</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8750</v>
      </c>
      <c r="BH8" s="648"/>
      <c r="BI8" s="648"/>
      <c r="BJ8" s="648"/>
      <c r="BK8" s="648"/>
      <c r="BL8" s="648"/>
      <c r="BM8" s="648"/>
      <c r="BN8" s="649"/>
      <c r="BO8" s="650">
        <v>1.2</v>
      </c>
      <c r="BP8" s="650"/>
      <c r="BQ8" s="650"/>
      <c r="BR8" s="650"/>
      <c r="BS8" s="656" t="s">
        <v>177</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891819</v>
      </c>
      <c r="CS8" s="648"/>
      <c r="CT8" s="648"/>
      <c r="CU8" s="648"/>
      <c r="CV8" s="648"/>
      <c r="CW8" s="648"/>
      <c r="CX8" s="648"/>
      <c r="CY8" s="649"/>
      <c r="CZ8" s="650">
        <v>16.3</v>
      </c>
      <c r="DA8" s="650"/>
      <c r="DB8" s="650"/>
      <c r="DC8" s="650"/>
      <c r="DD8" s="656">
        <v>4480</v>
      </c>
      <c r="DE8" s="648"/>
      <c r="DF8" s="648"/>
      <c r="DG8" s="648"/>
      <c r="DH8" s="648"/>
      <c r="DI8" s="648"/>
      <c r="DJ8" s="648"/>
      <c r="DK8" s="648"/>
      <c r="DL8" s="648"/>
      <c r="DM8" s="648"/>
      <c r="DN8" s="648"/>
      <c r="DO8" s="648"/>
      <c r="DP8" s="649"/>
      <c r="DQ8" s="656">
        <v>486106</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1266</v>
      </c>
      <c r="S9" s="648"/>
      <c r="T9" s="648"/>
      <c r="U9" s="648"/>
      <c r="V9" s="648"/>
      <c r="W9" s="648"/>
      <c r="X9" s="648"/>
      <c r="Y9" s="649"/>
      <c r="Z9" s="650">
        <v>0</v>
      </c>
      <c r="AA9" s="650"/>
      <c r="AB9" s="650"/>
      <c r="AC9" s="650"/>
      <c r="AD9" s="651">
        <v>1266</v>
      </c>
      <c r="AE9" s="651"/>
      <c r="AF9" s="651"/>
      <c r="AG9" s="651"/>
      <c r="AH9" s="651"/>
      <c r="AI9" s="651"/>
      <c r="AJ9" s="651"/>
      <c r="AK9" s="651"/>
      <c r="AL9" s="652">
        <v>0</v>
      </c>
      <c r="AM9" s="653"/>
      <c r="AN9" s="653"/>
      <c r="AO9" s="654"/>
      <c r="AP9" s="644" t="s">
        <v>244</v>
      </c>
      <c r="AQ9" s="645"/>
      <c r="AR9" s="645"/>
      <c r="AS9" s="645"/>
      <c r="AT9" s="645"/>
      <c r="AU9" s="645"/>
      <c r="AV9" s="645"/>
      <c r="AW9" s="645"/>
      <c r="AX9" s="645"/>
      <c r="AY9" s="645"/>
      <c r="AZ9" s="645"/>
      <c r="BA9" s="645"/>
      <c r="BB9" s="645"/>
      <c r="BC9" s="645"/>
      <c r="BD9" s="645"/>
      <c r="BE9" s="645"/>
      <c r="BF9" s="646"/>
      <c r="BG9" s="647">
        <v>198972</v>
      </c>
      <c r="BH9" s="648"/>
      <c r="BI9" s="648"/>
      <c r="BJ9" s="648"/>
      <c r="BK9" s="648"/>
      <c r="BL9" s="648"/>
      <c r="BM9" s="648"/>
      <c r="BN9" s="649"/>
      <c r="BO9" s="650">
        <v>26.7</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726375</v>
      </c>
      <c r="CS9" s="648"/>
      <c r="CT9" s="648"/>
      <c r="CU9" s="648"/>
      <c r="CV9" s="648"/>
      <c r="CW9" s="648"/>
      <c r="CX9" s="648"/>
      <c r="CY9" s="649"/>
      <c r="CZ9" s="650">
        <v>13.2</v>
      </c>
      <c r="DA9" s="650"/>
      <c r="DB9" s="650"/>
      <c r="DC9" s="650"/>
      <c r="DD9" s="656">
        <v>80609</v>
      </c>
      <c r="DE9" s="648"/>
      <c r="DF9" s="648"/>
      <c r="DG9" s="648"/>
      <c r="DH9" s="648"/>
      <c r="DI9" s="648"/>
      <c r="DJ9" s="648"/>
      <c r="DK9" s="648"/>
      <c r="DL9" s="648"/>
      <c r="DM9" s="648"/>
      <c r="DN9" s="648"/>
      <c r="DO9" s="648"/>
      <c r="DP9" s="649"/>
      <c r="DQ9" s="656">
        <v>548447</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245</v>
      </c>
      <c r="S10" s="648"/>
      <c r="T10" s="648"/>
      <c r="U10" s="648"/>
      <c r="V10" s="648"/>
      <c r="W10" s="648"/>
      <c r="X10" s="648"/>
      <c r="Y10" s="649"/>
      <c r="Z10" s="650" t="s">
        <v>130</v>
      </c>
      <c r="AA10" s="650"/>
      <c r="AB10" s="650"/>
      <c r="AC10" s="650"/>
      <c r="AD10" s="651" t="s">
        <v>245</v>
      </c>
      <c r="AE10" s="651"/>
      <c r="AF10" s="651"/>
      <c r="AG10" s="651"/>
      <c r="AH10" s="651"/>
      <c r="AI10" s="651"/>
      <c r="AJ10" s="651"/>
      <c r="AK10" s="651"/>
      <c r="AL10" s="652" t="s">
        <v>130</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22718</v>
      </c>
      <c r="BH10" s="648"/>
      <c r="BI10" s="648"/>
      <c r="BJ10" s="648"/>
      <c r="BK10" s="648"/>
      <c r="BL10" s="648"/>
      <c r="BM10" s="648"/>
      <c r="BN10" s="649"/>
      <c r="BO10" s="650">
        <v>3</v>
      </c>
      <c r="BP10" s="650"/>
      <c r="BQ10" s="650"/>
      <c r="BR10" s="650"/>
      <c r="BS10" s="656">
        <v>3771</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548</v>
      </c>
      <c r="CS10" s="648"/>
      <c r="CT10" s="648"/>
      <c r="CU10" s="648"/>
      <c r="CV10" s="648"/>
      <c r="CW10" s="648"/>
      <c r="CX10" s="648"/>
      <c r="CY10" s="649"/>
      <c r="CZ10" s="650">
        <v>0</v>
      </c>
      <c r="DA10" s="650"/>
      <c r="DB10" s="650"/>
      <c r="DC10" s="650"/>
      <c r="DD10" s="656" t="s">
        <v>130</v>
      </c>
      <c r="DE10" s="648"/>
      <c r="DF10" s="648"/>
      <c r="DG10" s="648"/>
      <c r="DH10" s="648"/>
      <c r="DI10" s="648"/>
      <c r="DJ10" s="648"/>
      <c r="DK10" s="648"/>
      <c r="DL10" s="648"/>
      <c r="DM10" s="648"/>
      <c r="DN10" s="648"/>
      <c r="DO10" s="648"/>
      <c r="DP10" s="649"/>
      <c r="DQ10" s="656">
        <v>548</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136170</v>
      </c>
      <c r="S11" s="648"/>
      <c r="T11" s="648"/>
      <c r="U11" s="648"/>
      <c r="V11" s="648"/>
      <c r="W11" s="648"/>
      <c r="X11" s="648"/>
      <c r="Y11" s="649"/>
      <c r="Z11" s="652">
        <v>2.4</v>
      </c>
      <c r="AA11" s="653"/>
      <c r="AB11" s="653"/>
      <c r="AC11" s="665"/>
      <c r="AD11" s="656">
        <v>136170</v>
      </c>
      <c r="AE11" s="648"/>
      <c r="AF11" s="648"/>
      <c r="AG11" s="648"/>
      <c r="AH11" s="648"/>
      <c r="AI11" s="648"/>
      <c r="AJ11" s="648"/>
      <c r="AK11" s="649"/>
      <c r="AL11" s="652">
        <v>4.5999999999999996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29160</v>
      </c>
      <c r="BH11" s="648"/>
      <c r="BI11" s="648"/>
      <c r="BJ11" s="648"/>
      <c r="BK11" s="648"/>
      <c r="BL11" s="648"/>
      <c r="BM11" s="648"/>
      <c r="BN11" s="649"/>
      <c r="BO11" s="650">
        <v>3.9</v>
      </c>
      <c r="BP11" s="650"/>
      <c r="BQ11" s="650"/>
      <c r="BR11" s="650"/>
      <c r="BS11" s="656">
        <v>6863</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308740</v>
      </c>
      <c r="CS11" s="648"/>
      <c r="CT11" s="648"/>
      <c r="CU11" s="648"/>
      <c r="CV11" s="648"/>
      <c r="CW11" s="648"/>
      <c r="CX11" s="648"/>
      <c r="CY11" s="649"/>
      <c r="CZ11" s="650">
        <v>5.6</v>
      </c>
      <c r="DA11" s="650"/>
      <c r="DB11" s="650"/>
      <c r="DC11" s="650"/>
      <c r="DD11" s="656">
        <v>54770</v>
      </c>
      <c r="DE11" s="648"/>
      <c r="DF11" s="648"/>
      <c r="DG11" s="648"/>
      <c r="DH11" s="648"/>
      <c r="DI11" s="648"/>
      <c r="DJ11" s="648"/>
      <c r="DK11" s="648"/>
      <c r="DL11" s="648"/>
      <c r="DM11" s="648"/>
      <c r="DN11" s="648"/>
      <c r="DO11" s="648"/>
      <c r="DP11" s="649"/>
      <c r="DQ11" s="656">
        <v>125560</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4935</v>
      </c>
      <c r="S12" s="648"/>
      <c r="T12" s="648"/>
      <c r="U12" s="648"/>
      <c r="V12" s="648"/>
      <c r="W12" s="648"/>
      <c r="X12" s="648"/>
      <c r="Y12" s="649"/>
      <c r="Z12" s="650">
        <v>0.1</v>
      </c>
      <c r="AA12" s="650"/>
      <c r="AB12" s="650"/>
      <c r="AC12" s="650"/>
      <c r="AD12" s="651">
        <v>4935</v>
      </c>
      <c r="AE12" s="651"/>
      <c r="AF12" s="651"/>
      <c r="AG12" s="651"/>
      <c r="AH12" s="651"/>
      <c r="AI12" s="651"/>
      <c r="AJ12" s="651"/>
      <c r="AK12" s="651"/>
      <c r="AL12" s="652">
        <v>0.2</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413265</v>
      </c>
      <c r="BH12" s="648"/>
      <c r="BI12" s="648"/>
      <c r="BJ12" s="648"/>
      <c r="BK12" s="648"/>
      <c r="BL12" s="648"/>
      <c r="BM12" s="648"/>
      <c r="BN12" s="649"/>
      <c r="BO12" s="650">
        <v>55.4</v>
      </c>
      <c r="BP12" s="650"/>
      <c r="BQ12" s="650"/>
      <c r="BR12" s="650"/>
      <c r="BS12" s="656" t="s">
        <v>130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98705</v>
      </c>
      <c r="CS12" s="648"/>
      <c r="CT12" s="648"/>
      <c r="CU12" s="648"/>
      <c r="CV12" s="648"/>
      <c r="CW12" s="648"/>
      <c r="CX12" s="648"/>
      <c r="CY12" s="649"/>
      <c r="CZ12" s="650">
        <v>1.8</v>
      </c>
      <c r="DA12" s="650"/>
      <c r="DB12" s="650"/>
      <c r="DC12" s="650"/>
      <c r="DD12" s="656">
        <v>5011</v>
      </c>
      <c r="DE12" s="648"/>
      <c r="DF12" s="648"/>
      <c r="DG12" s="648"/>
      <c r="DH12" s="648"/>
      <c r="DI12" s="648"/>
      <c r="DJ12" s="648"/>
      <c r="DK12" s="648"/>
      <c r="DL12" s="648"/>
      <c r="DM12" s="648"/>
      <c r="DN12" s="648"/>
      <c r="DO12" s="648"/>
      <c r="DP12" s="649"/>
      <c r="DQ12" s="656">
        <v>67322</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245</v>
      </c>
      <c r="AA13" s="650"/>
      <c r="AB13" s="650"/>
      <c r="AC13" s="650"/>
      <c r="AD13" s="651" t="s">
        <v>177</v>
      </c>
      <c r="AE13" s="651"/>
      <c r="AF13" s="651"/>
      <c r="AG13" s="651"/>
      <c r="AH13" s="651"/>
      <c r="AI13" s="651"/>
      <c r="AJ13" s="651"/>
      <c r="AK13" s="651"/>
      <c r="AL13" s="652" t="s">
        <v>130</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412988</v>
      </c>
      <c r="BH13" s="648"/>
      <c r="BI13" s="648"/>
      <c r="BJ13" s="648"/>
      <c r="BK13" s="648"/>
      <c r="BL13" s="648"/>
      <c r="BM13" s="648"/>
      <c r="BN13" s="649"/>
      <c r="BO13" s="650">
        <v>55.4</v>
      </c>
      <c r="BP13" s="650"/>
      <c r="BQ13" s="650"/>
      <c r="BR13" s="650"/>
      <c r="BS13" s="656" t="s">
        <v>130</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689200</v>
      </c>
      <c r="CS13" s="648"/>
      <c r="CT13" s="648"/>
      <c r="CU13" s="648"/>
      <c r="CV13" s="648"/>
      <c r="CW13" s="648"/>
      <c r="CX13" s="648"/>
      <c r="CY13" s="649"/>
      <c r="CZ13" s="650">
        <v>12.6</v>
      </c>
      <c r="DA13" s="650"/>
      <c r="DB13" s="650"/>
      <c r="DC13" s="650"/>
      <c r="DD13" s="656">
        <v>64196</v>
      </c>
      <c r="DE13" s="648"/>
      <c r="DF13" s="648"/>
      <c r="DG13" s="648"/>
      <c r="DH13" s="648"/>
      <c r="DI13" s="648"/>
      <c r="DJ13" s="648"/>
      <c r="DK13" s="648"/>
      <c r="DL13" s="648"/>
      <c r="DM13" s="648"/>
      <c r="DN13" s="648"/>
      <c r="DO13" s="648"/>
      <c r="DP13" s="649"/>
      <c r="DQ13" s="656">
        <v>544514</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130</v>
      </c>
      <c r="AA14" s="650"/>
      <c r="AB14" s="650"/>
      <c r="AC14" s="650"/>
      <c r="AD14" s="651" t="s">
        <v>130</v>
      </c>
      <c r="AE14" s="651"/>
      <c r="AF14" s="651"/>
      <c r="AG14" s="651"/>
      <c r="AH14" s="651"/>
      <c r="AI14" s="651"/>
      <c r="AJ14" s="651"/>
      <c r="AK14" s="651"/>
      <c r="AL14" s="652" t="s">
        <v>245</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15136</v>
      </c>
      <c r="BH14" s="648"/>
      <c r="BI14" s="648"/>
      <c r="BJ14" s="648"/>
      <c r="BK14" s="648"/>
      <c r="BL14" s="648"/>
      <c r="BM14" s="648"/>
      <c r="BN14" s="649"/>
      <c r="BO14" s="650">
        <v>2</v>
      </c>
      <c r="BP14" s="650"/>
      <c r="BQ14" s="650"/>
      <c r="BR14" s="650"/>
      <c r="BS14" s="656" t="s">
        <v>130</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185186</v>
      </c>
      <c r="CS14" s="648"/>
      <c r="CT14" s="648"/>
      <c r="CU14" s="648"/>
      <c r="CV14" s="648"/>
      <c r="CW14" s="648"/>
      <c r="CX14" s="648"/>
      <c r="CY14" s="649"/>
      <c r="CZ14" s="650">
        <v>3.4</v>
      </c>
      <c r="DA14" s="650"/>
      <c r="DB14" s="650"/>
      <c r="DC14" s="650"/>
      <c r="DD14" s="656" t="s">
        <v>245</v>
      </c>
      <c r="DE14" s="648"/>
      <c r="DF14" s="648"/>
      <c r="DG14" s="648"/>
      <c r="DH14" s="648"/>
      <c r="DI14" s="648"/>
      <c r="DJ14" s="648"/>
      <c r="DK14" s="648"/>
      <c r="DL14" s="648"/>
      <c r="DM14" s="648"/>
      <c r="DN14" s="648"/>
      <c r="DO14" s="648"/>
      <c r="DP14" s="649"/>
      <c r="DQ14" s="656">
        <v>140886</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177</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177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32452</v>
      </c>
      <c r="BH15" s="648"/>
      <c r="BI15" s="648"/>
      <c r="BJ15" s="648"/>
      <c r="BK15" s="648"/>
      <c r="BL15" s="648"/>
      <c r="BM15" s="648"/>
      <c r="BN15" s="649"/>
      <c r="BO15" s="650">
        <v>4.4000000000000004</v>
      </c>
      <c r="BP15" s="650"/>
      <c r="BQ15" s="650"/>
      <c r="BR15" s="650"/>
      <c r="BS15" s="656" t="s">
        <v>130</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391765</v>
      </c>
      <c r="CS15" s="648"/>
      <c r="CT15" s="648"/>
      <c r="CU15" s="648"/>
      <c r="CV15" s="648"/>
      <c r="CW15" s="648"/>
      <c r="CX15" s="648"/>
      <c r="CY15" s="649"/>
      <c r="CZ15" s="650">
        <v>7.1</v>
      </c>
      <c r="DA15" s="650"/>
      <c r="DB15" s="650"/>
      <c r="DC15" s="650"/>
      <c r="DD15" s="656">
        <v>83288</v>
      </c>
      <c r="DE15" s="648"/>
      <c r="DF15" s="648"/>
      <c r="DG15" s="648"/>
      <c r="DH15" s="648"/>
      <c r="DI15" s="648"/>
      <c r="DJ15" s="648"/>
      <c r="DK15" s="648"/>
      <c r="DL15" s="648"/>
      <c r="DM15" s="648"/>
      <c r="DN15" s="648"/>
      <c r="DO15" s="648"/>
      <c r="DP15" s="649"/>
      <c r="DQ15" s="656">
        <v>287739</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3197</v>
      </c>
      <c r="S16" s="648"/>
      <c r="T16" s="648"/>
      <c r="U16" s="648"/>
      <c r="V16" s="648"/>
      <c r="W16" s="648"/>
      <c r="X16" s="648"/>
      <c r="Y16" s="649"/>
      <c r="Z16" s="650">
        <v>0.1</v>
      </c>
      <c r="AA16" s="650"/>
      <c r="AB16" s="650"/>
      <c r="AC16" s="650"/>
      <c r="AD16" s="651">
        <v>3197</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177</v>
      </c>
      <c r="BH16" s="648"/>
      <c r="BI16" s="648"/>
      <c r="BJ16" s="648"/>
      <c r="BK16" s="648"/>
      <c r="BL16" s="648"/>
      <c r="BM16" s="648"/>
      <c r="BN16" s="649"/>
      <c r="BO16" s="650" t="s">
        <v>130</v>
      </c>
      <c r="BP16" s="650"/>
      <c r="BQ16" s="650"/>
      <c r="BR16" s="650"/>
      <c r="BS16" s="656" t="s">
        <v>130</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245</v>
      </c>
      <c r="DA16" s="650"/>
      <c r="DB16" s="650"/>
      <c r="DC16" s="650"/>
      <c r="DD16" s="656" t="s">
        <v>177</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6631</v>
      </c>
      <c r="S17" s="648"/>
      <c r="T17" s="648"/>
      <c r="U17" s="648"/>
      <c r="V17" s="648"/>
      <c r="W17" s="648"/>
      <c r="X17" s="648"/>
      <c r="Y17" s="649"/>
      <c r="Z17" s="650">
        <v>0.1</v>
      </c>
      <c r="AA17" s="650"/>
      <c r="AB17" s="650"/>
      <c r="AC17" s="650"/>
      <c r="AD17" s="651">
        <v>6631</v>
      </c>
      <c r="AE17" s="651"/>
      <c r="AF17" s="651"/>
      <c r="AG17" s="651"/>
      <c r="AH17" s="651"/>
      <c r="AI17" s="651"/>
      <c r="AJ17" s="651"/>
      <c r="AK17" s="651"/>
      <c r="AL17" s="652">
        <v>0.2</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177</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586307</v>
      </c>
      <c r="CS17" s="648"/>
      <c r="CT17" s="648"/>
      <c r="CU17" s="648"/>
      <c r="CV17" s="648"/>
      <c r="CW17" s="648"/>
      <c r="CX17" s="648"/>
      <c r="CY17" s="649"/>
      <c r="CZ17" s="650">
        <v>10.7</v>
      </c>
      <c r="DA17" s="650"/>
      <c r="DB17" s="650"/>
      <c r="DC17" s="650"/>
      <c r="DD17" s="656" t="s">
        <v>245</v>
      </c>
      <c r="DE17" s="648"/>
      <c r="DF17" s="648"/>
      <c r="DG17" s="648"/>
      <c r="DH17" s="648"/>
      <c r="DI17" s="648"/>
      <c r="DJ17" s="648"/>
      <c r="DK17" s="648"/>
      <c r="DL17" s="648"/>
      <c r="DM17" s="648"/>
      <c r="DN17" s="648"/>
      <c r="DO17" s="648"/>
      <c r="DP17" s="649"/>
      <c r="DQ17" s="656">
        <v>549025</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3641</v>
      </c>
      <c r="S18" s="648"/>
      <c r="T18" s="648"/>
      <c r="U18" s="648"/>
      <c r="V18" s="648"/>
      <c r="W18" s="648"/>
      <c r="X18" s="648"/>
      <c r="Y18" s="649"/>
      <c r="Z18" s="650">
        <v>0.1</v>
      </c>
      <c r="AA18" s="650"/>
      <c r="AB18" s="650"/>
      <c r="AC18" s="650"/>
      <c r="AD18" s="651">
        <v>3641</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177</v>
      </c>
      <c r="BP18" s="650"/>
      <c r="BQ18" s="650"/>
      <c r="BR18" s="650"/>
      <c r="BS18" s="656" t="s">
        <v>130</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245</v>
      </c>
      <c r="CS18" s="648"/>
      <c r="CT18" s="648"/>
      <c r="CU18" s="648"/>
      <c r="CV18" s="648"/>
      <c r="CW18" s="648"/>
      <c r="CX18" s="648"/>
      <c r="CY18" s="649"/>
      <c r="CZ18" s="650" t="s">
        <v>130</v>
      </c>
      <c r="DA18" s="650"/>
      <c r="DB18" s="650"/>
      <c r="DC18" s="650"/>
      <c r="DD18" s="656" t="s">
        <v>177</v>
      </c>
      <c r="DE18" s="648"/>
      <c r="DF18" s="648"/>
      <c r="DG18" s="648"/>
      <c r="DH18" s="648"/>
      <c r="DI18" s="648"/>
      <c r="DJ18" s="648"/>
      <c r="DK18" s="648"/>
      <c r="DL18" s="648"/>
      <c r="DM18" s="648"/>
      <c r="DN18" s="648"/>
      <c r="DO18" s="648"/>
      <c r="DP18" s="649"/>
      <c r="DQ18" s="656" t="s">
        <v>177</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2037</v>
      </c>
      <c r="S19" s="648"/>
      <c r="T19" s="648"/>
      <c r="U19" s="648"/>
      <c r="V19" s="648"/>
      <c r="W19" s="648"/>
      <c r="X19" s="648"/>
      <c r="Y19" s="649"/>
      <c r="Z19" s="650">
        <v>0</v>
      </c>
      <c r="AA19" s="650"/>
      <c r="AB19" s="650"/>
      <c r="AC19" s="650"/>
      <c r="AD19" s="651">
        <v>2037</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24994</v>
      </c>
      <c r="BH19" s="648"/>
      <c r="BI19" s="648"/>
      <c r="BJ19" s="648"/>
      <c r="BK19" s="648"/>
      <c r="BL19" s="648"/>
      <c r="BM19" s="648"/>
      <c r="BN19" s="649"/>
      <c r="BO19" s="650">
        <v>3.4</v>
      </c>
      <c r="BP19" s="650"/>
      <c r="BQ19" s="650"/>
      <c r="BR19" s="650"/>
      <c r="BS19" s="656" t="s">
        <v>130</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245</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1205</v>
      </c>
      <c r="S20" s="648"/>
      <c r="T20" s="648"/>
      <c r="U20" s="648"/>
      <c r="V20" s="648"/>
      <c r="W20" s="648"/>
      <c r="X20" s="648"/>
      <c r="Y20" s="649"/>
      <c r="Z20" s="650">
        <v>0</v>
      </c>
      <c r="AA20" s="650"/>
      <c r="AB20" s="650"/>
      <c r="AC20" s="650"/>
      <c r="AD20" s="651">
        <v>1205</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24994</v>
      </c>
      <c r="BH20" s="648"/>
      <c r="BI20" s="648"/>
      <c r="BJ20" s="648"/>
      <c r="BK20" s="648"/>
      <c r="BL20" s="648"/>
      <c r="BM20" s="648"/>
      <c r="BN20" s="649"/>
      <c r="BO20" s="650">
        <v>3.4</v>
      </c>
      <c r="BP20" s="650"/>
      <c r="BQ20" s="650"/>
      <c r="BR20" s="650"/>
      <c r="BS20" s="656" t="s">
        <v>130</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5482527</v>
      </c>
      <c r="CS20" s="648"/>
      <c r="CT20" s="648"/>
      <c r="CU20" s="648"/>
      <c r="CV20" s="648"/>
      <c r="CW20" s="648"/>
      <c r="CX20" s="648"/>
      <c r="CY20" s="649"/>
      <c r="CZ20" s="650">
        <v>100</v>
      </c>
      <c r="DA20" s="650"/>
      <c r="DB20" s="650"/>
      <c r="DC20" s="650"/>
      <c r="DD20" s="656">
        <v>333821</v>
      </c>
      <c r="DE20" s="648"/>
      <c r="DF20" s="648"/>
      <c r="DG20" s="648"/>
      <c r="DH20" s="648"/>
      <c r="DI20" s="648"/>
      <c r="DJ20" s="648"/>
      <c r="DK20" s="648"/>
      <c r="DL20" s="648"/>
      <c r="DM20" s="648"/>
      <c r="DN20" s="648"/>
      <c r="DO20" s="648"/>
      <c r="DP20" s="649"/>
      <c r="DQ20" s="656">
        <v>3338427</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399</v>
      </c>
      <c r="S21" s="648"/>
      <c r="T21" s="648"/>
      <c r="U21" s="648"/>
      <c r="V21" s="648"/>
      <c r="W21" s="648"/>
      <c r="X21" s="648"/>
      <c r="Y21" s="649"/>
      <c r="Z21" s="650">
        <v>0</v>
      </c>
      <c r="AA21" s="650"/>
      <c r="AB21" s="650"/>
      <c r="AC21" s="650"/>
      <c r="AD21" s="651">
        <v>399</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2246389</v>
      </c>
      <c r="S22" s="648"/>
      <c r="T22" s="648"/>
      <c r="U22" s="648"/>
      <c r="V22" s="648"/>
      <c r="W22" s="648"/>
      <c r="X22" s="648"/>
      <c r="Y22" s="649"/>
      <c r="Z22" s="650">
        <v>40.299999999999997</v>
      </c>
      <c r="AA22" s="650"/>
      <c r="AB22" s="650"/>
      <c r="AC22" s="650"/>
      <c r="AD22" s="651">
        <v>2025021</v>
      </c>
      <c r="AE22" s="651"/>
      <c r="AF22" s="651"/>
      <c r="AG22" s="651"/>
      <c r="AH22" s="651"/>
      <c r="AI22" s="651"/>
      <c r="AJ22" s="651"/>
      <c r="AK22" s="651"/>
      <c r="AL22" s="652">
        <v>68.599999999999994</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177</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2025021</v>
      </c>
      <c r="S23" s="648"/>
      <c r="T23" s="648"/>
      <c r="U23" s="648"/>
      <c r="V23" s="648"/>
      <c r="W23" s="648"/>
      <c r="X23" s="648"/>
      <c r="Y23" s="649"/>
      <c r="Z23" s="650">
        <v>36.299999999999997</v>
      </c>
      <c r="AA23" s="650"/>
      <c r="AB23" s="650"/>
      <c r="AC23" s="650"/>
      <c r="AD23" s="651">
        <v>2025021</v>
      </c>
      <c r="AE23" s="651"/>
      <c r="AF23" s="651"/>
      <c r="AG23" s="651"/>
      <c r="AH23" s="651"/>
      <c r="AI23" s="651"/>
      <c r="AJ23" s="651"/>
      <c r="AK23" s="651"/>
      <c r="AL23" s="652">
        <v>68.599999999999994</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24994</v>
      </c>
      <c r="BH23" s="648"/>
      <c r="BI23" s="648"/>
      <c r="BJ23" s="648"/>
      <c r="BK23" s="648"/>
      <c r="BL23" s="648"/>
      <c r="BM23" s="648"/>
      <c r="BN23" s="649"/>
      <c r="BO23" s="650">
        <v>3.4</v>
      </c>
      <c r="BP23" s="650"/>
      <c r="BQ23" s="650"/>
      <c r="BR23" s="650"/>
      <c r="BS23" s="656" t="s">
        <v>130</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221368</v>
      </c>
      <c r="S24" s="648"/>
      <c r="T24" s="648"/>
      <c r="U24" s="648"/>
      <c r="V24" s="648"/>
      <c r="W24" s="648"/>
      <c r="X24" s="648"/>
      <c r="Y24" s="649"/>
      <c r="Z24" s="650">
        <v>4</v>
      </c>
      <c r="AA24" s="650"/>
      <c r="AB24" s="650"/>
      <c r="AC24" s="650"/>
      <c r="AD24" s="651" t="s">
        <v>245</v>
      </c>
      <c r="AE24" s="651"/>
      <c r="AF24" s="651"/>
      <c r="AG24" s="651"/>
      <c r="AH24" s="651"/>
      <c r="AI24" s="651"/>
      <c r="AJ24" s="651"/>
      <c r="AK24" s="651"/>
      <c r="AL24" s="652" t="s">
        <v>130</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177</v>
      </c>
      <c r="BP24" s="650"/>
      <c r="BQ24" s="650"/>
      <c r="BR24" s="650"/>
      <c r="BS24" s="656" t="s">
        <v>130</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1895002</v>
      </c>
      <c r="CS24" s="637"/>
      <c r="CT24" s="637"/>
      <c r="CU24" s="637"/>
      <c r="CV24" s="637"/>
      <c r="CW24" s="637"/>
      <c r="CX24" s="637"/>
      <c r="CY24" s="638"/>
      <c r="CZ24" s="641">
        <v>34.6</v>
      </c>
      <c r="DA24" s="642"/>
      <c r="DB24" s="642"/>
      <c r="DC24" s="661"/>
      <c r="DD24" s="681">
        <v>1439945</v>
      </c>
      <c r="DE24" s="637"/>
      <c r="DF24" s="637"/>
      <c r="DG24" s="637"/>
      <c r="DH24" s="637"/>
      <c r="DI24" s="637"/>
      <c r="DJ24" s="637"/>
      <c r="DK24" s="638"/>
      <c r="DL24" s="681">
        <v>1411187</v>
      </c>
      <c r="DM24" s="637"/>
      <c r="DN24" s="637"/>
      <c r="DO24" s="637"/>
      <c r="DP24" s="637"/>
      <c r="DQ24" s="637"/>
      <c r="DR24" s="637"/>
      <c r="DS24" s="637"/>
      <c r="DT24" s="637"/>
      <c r="DU24" s="637"/>
      <c r="DV24" s="638"/>
      <c r="DW24" s="641">
        <v>46.3</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130</v>
      </c>
      <c r="AA25" s="650"/>
      <c r="AB25" s="650"/>
      <c r="AC25" s="650"/>
      <c r="AD25" s="651" t="s">
        <v>245</v>
      </c>
      <c r="AE25" s="651"/>
      <c r="AF25" s="651"/>
      <c r="AG25" s="651"/>
      <c r="AH25" s="651"/>
      <c r="AI25" s="651"/>
      <c r="AJ25" s="651"/>
      <c r="AK25" s="651"/>
      <c r="AL25" s="652" t="s">
        <v>130</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177</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948310</v>
      </c>
      <c r="CS25" s="684"/>
      <c r="CT25" s="684"/>
      <c r="CU25" s="684"/>
      <c r="CV25" s="684"/>
      <c r="CW25" s="684"/>
      <c r="CX25" s="684"/>
      <c r="CY25" s="685"/>
      <c r="CZ25" s="652">
        <v>17.3</v>
      </c>
      <c r="DA25" s="682"/>
      <c r="DB25" s="682"/>
      <c r="DC25" s="686"/>
      <c r="DD25" s="656">
        <v>808459</v>
      </c>
      <c r="DE25" s="684"/>
      <c r="DF25" s="684"/>
      <c r="DG25" s="684"/>
      <c r="DH25" s="684"/>
      <c r="DI25" s="684"/>
      <c r="DJ25" s="684"/>
      <c r="DK25" s="685"/>
      <c r="DL25" s="656">
        <v>781310</v>
      </c>
      <c r="DM25" s="684"/>
      <c r="DN25" s="684"/>
      <c r="DO25" s="684"/>
      <c r="DP25" s="684"/>
      <c r="DQ25" s="684"/>
      <c r="DR25" s="684"/>
      <c r="DS25" s="684"/>
      <c r="DT25" s="684"/>
      <c r="DU25" s="684"/>
      <c r="DV25" s="685"/>
      <c r="DW25" s="652">
        <v>25.6</v>
      </c>
      <c r="DX25" s="682"/>
      <c r="DY25" s="682"/>
      <c r="DZ25" s="682"/>
      <c r="EA25" s="682"/>
      <c r="EB25" s="682"/>
      <c r="EC25" s="683"/>
    </row>
    <row r="26" spans="2:133" ht="11.25" customHeight="1" x14ac:dyDescent="0.15">
      <c r="B26" s="644" t="s">
        <v>298</v>
      </c>
      <c r="C26" s="645"/>
      <c r="D26" s="645"/>
      <c r="E26" s="645"/>
      <c r="F26" s="645"/>
      <c r="G26" s="645"/>
      <c r="H26" s="645"/>
      <c r="I26" s="645"/>
      <c r="J26" s="645"/>
      <c r="K26" s="645"/>
      <c r="L26" s="645"/>
      <c r="M26" s="645"/>
      <c r="N26" s="645"/>
      <c r="O26" s="645"/>
      <c r="P26" s="645"/>
      <c r="Q26" s="646"/>
      <c r="R26" s="647">
        <v>3197705</v>
      </c>
      <c r="S26" s="648"/>
      <c r="T26" s="648"/>
      <c r="U26" s="648"/>
      <c r="V26" s="648"/>
      <c r="W26" s="648"/>
      <c r="X26" s="648"/>
      <c r="Y26" s="649"/>
      <c r="Z26" s="650">
        <v>57.3</v>
      </c>
      <c r="AA26" s="650"/>
      <c r="AB26" s="650"/>
      <c r="AC26" s="650"/>
      <c r="AD26" s="651">
        <v>2951343</v>
      </c>
      <c r="AE26" s="651"/>
      <c r="AF26" s="651"/>
      <c r="AG26" s="651"/>
      <c r="AH26" s="651"/>
      <c r="AI26" s="651"/>
      <c r="AJ26" s="651"/>
      <c r="AK26" s="651"/>
      <c r="AL26" s="652">
        <v>100</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130</v>
      </c>
      <c r="BH26" s="648"/>
      <c r="BI26" s="648"/>
      <c r="BJ26" s="648"/>
      <c r="BK26" s="648"/>
      <c r="BL26" s="648"/>
      <c r="BM26" s="648"/>
      <c r="BN26" s="649"/>
      <c r="BO26" s="650" t="s">
        <v>130</v>
      </c>
      <c r="BP26" s="650"/>
      <c r="BQ26" s="650"/>
      <c r="BR26" s="650"/>
      <c r="BS26" s="656" t="s">
        <v>177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606350</v>
      </c>
      <c r="CS26" s="648"/>
      <c r="CT26" s="648"/>
      <c r="CU26" s="648"/>
      <c r="CV26" s="648"/>
      <c r="CW26" s="648"/>
      <c r="CX26" s="648"/>
      <c r="CY26" s="649"/>
      <c r="CZ26" s="652">
        <v>11.1</v>
      </c>
      <c r="DA26" s="682"/>
      <c r="DB26" s="682"/>
      <c r="DC26" s="686"/>
      <c r="DD26" s="656">
        <v>480051</v>
      </c>
      <c r="DE26" s="648"/>
      <c r="DF26" s="648"/>
      <c r="DG26" s="648"/>
      <c r="DH26" s="648"/>
      <c r="DI26" s="648"/>
      <c r="DJ26" s="648"/>
      <c r="DK26" s="649"/>
      <c r="DL26" s="656" t="s">
        <v>245</v>
      </c>
      <c r="DM26" s="648"/>
      <c r="DN26" s="648"/>
      <c r="DO26" s="648"/>
      <c r="DP26" s="648"/>
      <c r="DQ26" s="648"/>
      <c r="DR26" s="648"/>
      <c r="DS26" s="648"/>
      <c r="DT26" s="648"/>
      <c r="DU26" s="648"/>
      <c r="DV26" s="649"/>
      <c r="DW26" s="652" t="s">
        <v>245</v>
      </c>
      <c r="DX26" s="682"/>
      <c r="DY26" s="682"/>
      <c r="DZ26" s="682"/>
      <c r="EA26" s="682"/>
      <c r="EB26" s="682"/>
      <c r="EC26" s="683"/>
    </row>
    <row r="27" spans="2:133" ht="11.25" customHeight="1" x14ac:dyDescent="0.15">
      <c r="B27" s="644" t="s">
        <v>301</v>
      </c>
      <c r="C27" s="645"/>
      <c r="D27" s="645"/>
      <c r="E27" s="645"/>
      <c r="F27" s="645"/>
      <c r="G27" s="645"/>
      <c r="H27" s="645"/>
      <c r="I27" s="645"/>
      <c r="J27" s="645"/>
      <c r="K27" s="645"/>
      <c r="L27" s="645"/>
      <c r="M27" s="645"/>
      <c r="N27" s="645"/>
      <c r="O27" s="645"/>
      <c r="P27" s="645"/>
      <c r="Q27" s="646"/>
      <c r="R27" s="647">
        <v>669</v>
      </c>
      <c r="S27" s="648"/>
      <c r="T27" s="648"/>
      <c r="U27" s="648"/>
      <c r="V27" s="648"/>
      <c r="W27" s="648"/>
      <c r="X27" s="648"/>
      <c r="Y27" s="649"/>
      <c r="Z27" s="650">
        <v>0</v>
      </c>
      <c r="AA27" s="650"/>
      <c r="AB27" s="650"/>
      <c r="AC27" s="650"/>
      <c r="AD27" s="651">
        <v>669</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745447</v>
      </c>
      <c r="BH27" s="648"/>
      <c r="BI27" s="648"/>
      <c r="BJ27" s="648"/>
      <c r="BK27" s="648"/>
      <c r="BL27" s="648"/>
      <c r="BM27" s="648"/>
      <c r="BN27" s="649"/>
      <c r="BO27" s="650">
        <v>100</v>
      </c>
      <c r="BP27" s="650"/>
      <c r="BQ27" s="650"/>
      <c r="BR27" s="650"/>
      <c r="BS27" s="656">
        <v>10634</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360385</v>
      </c>
      <c r="CS27" s="684"/>
      <c r="CT27" s="684"/>
      <c r="CU27" s="684"/>
      <c r="CV27" s="684"/>
      <c r="CW27" s="684"/>
      <c r="CX27" s="684"/>
      <c r="CY27" s="685"/>
      <c r="CZ27" s="652">
        <v>6.6</v>
      </c>
      <c r="DA27" s="682"/>
      <c r="DB27" s="682"/>
      <c r="DC27" s="686"/>
      <c r="DD27" s="656">
        <v>82461</v>
      </c>
      <c r="DE27" s="684"/>
      <c r="DF27" s="684"/>
      <c r="DG27" s="684"/>
      <c r="DH27" s="684"/>
      <c r="DI27" s="684"/>
      <c r="DJ27" s="684"/>
      <c r="DK27" s="685"/>
      <c r="DL27" s="656">
        <v>80852</v>
      </c>
      <c r="DM27" s="684"/>
      <c r="DN27" s="684"/>
      <c r="DO27" s="684"/>
      <c r="DP27" s="684"/>
      <c r="DQ27" s="684"/>
      <c r="DR27" s="684"/>
      <c r="DS27" s="684"/>
      <c r="DT27" s="684"/>
      <c r="DU27" s="684"/>
      <c r="DV27" s="685"/>
      <c r="DW27" s="652">
        <v>2.7</v>
      </c>
      <c r="DX27" s="682"/>
      <c r="DY27" s="682"/>
      <c r="DZ27" s="682"/>
      <c r="EA27" s="682"/>
      <c r="EB27" s="682"/>
      <c r="EC27" s="683"/>
    </row>
    <row r="28" spans="2:133" ht="11.25" customHeight="1" x14ac:dyDescent="0.15">
      <c r="B28" s="644" t="s">
        <v>304</v>
      </c>
      <c r="C28" s="645"/>
      <c r="D28" s="645"/>
      <c r="E28" s="645"/>
      <c r="F28" s="645"/>
      <c r="G28" s="645"/>
      <c r="H28" s="645"/>
      <c r="I28" s="645"/>
      <c r="J28" s="645"/>
      <c r="K28" s="645"/>
      <c r="L28" s="645"/>
      <c r="M28" s="645"/>
      <c r="N28" s="645"/>
      <c r="O28" s="645"/>
      <c r="P28" s="645"/>
      <c r="Q28" s="646"/>
      <c r="R28" s="647">
        <v>5404</v>
      </c>
      <c r="S28" s="648"/>
      <c r="T28" s="648"/>
      <c r="U28" s="648"/>
      <c r="V28" s="648"/>
      <c r="W28" s="648"/>
      <c r="X28" s="648"/>
      <c r="Y28" s="649"/>
      <c r="Z28" s="650">
        <v>0.1</v>
      </c>
      <c r="AA28" s="650"/>
      <c r="AB28" s="650"/>
      <c r="AC28" s="650"/>
      <c r="AD28" s="651" t="s">
        <v>177</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586307</v>
      </c>
      <c r="CS28" s="648"/>
      <c r="CT28" s="648"/>
      <c r="CU28" s="648"/>
      <c r="CV28" s="648"/>
      <c r="CW28" s="648"/>
      <c r="CX28" s="648"/>
      <c r="CY28" s="649"/>
      <c r="CZ28" s="652">
        <v>10.7</v>
      </c>
      <c r="DA28" s="682"/>
      <c r="DB28" s="682"/>
      <c r="DC28" s="686"/>
      <c r="DD28" s="656">
        <v>549025</v>
      </c>
      <c r="DE28" s="648"/>
      <c r="DF28" s="648"/>
      <c r="DG28" s="648"/>
      <c r="DH28" s="648"/>
      <c r="DI28" s="648"/>
      <c r="DJ28" s="648"/>
      <c r="DK28" s="649"/>
      <c r="DL28" s="656">
        <v>549025</v>
      </c>
      <c r="DM28" s="648"/>
      <c r="DN28" s="648"/>
      <c r="DO28" s="648"/>
      <c r="DP28" s="648"/>
      <c r="DQ28" s="648"/>
      <c r="DR28" s="648"/>
      <c r="DS28" s="648"/>
      <c r="DT28" s="648"/>
      <c r="DU28" s="648"/>
      <c r="DV28" s="649"/>
      <c r="DW28" s="652">
        <v>18</v>
      </c>
      <c r="DX28" s="682"/>
      <c r="DY28" s="682"/>
      <c r="DZ28" s="682"/>
      <c r="EA28" s="682"/>
      <c r="EB28" s="682"/>
      <c r="EC28" s="683"/>
    </row>
    <row r="29" spans="2:133" ht="11.25" customHeight="1" x14ac:dyDescent="0.15">
      <c r="B29" s="644" t="s">
        <v>306</v>
      </c>
      <c r="C29" s="645"/>
      <c r="D29" s="645"/>
      <c r="E29" s="645"/>
      <c r="F29" s="645"/>
      <c r="G29" s="645"/>
      <c r="H29" s="645"/>
      <c r="I29" s="645"/>
      <c r="J29" s="645"/>
      <c r="K29" s="645"/>
      <c r="L29" s="645"/>
      <c r="M29" s="645"/>
      <c r="N29" s="645"/>
      <c r="O29" s="645"/>
      <c r="P29" s="645"/>
      <c r="Q29" s="646"/>
      <c r="R29" s="647">
        <v>90982</v>
      </c>
      <c r="S29" s="648"/>
      <c r="T29" s="648"/>
      <c r="U29" s="648"/>
      <c r="V29" s="648"/>
      <c r="W29" s="648"/>
      <c r="X29" s="648"/>
      <c r="Y29" s="649"/>
      <c r="Z29" s="650">
        <v>1.6</v>
      </c>
      <c r="AA29" s="650"/>
      <c r="AB29" s="650"/>
      <c r="AC29" s="650"/>
      <c r="AD29" s="651" t="s">
        <v>130</v>
      </c>
      <c r="AE29" s="651"/>
      <c r="AF29" s="651"/>
      <c r="AG29" s="651"/>
      <c r="AH29" s="651"/>
      <c r="AI29" s="651"/>
      <c r="AJ29" s="651"/>
      <c r="AK29" s="651"/>
      <c r="AL29" s="652" t="s">
        <v>177</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586302</v>
      </c>
      <c r="CS29" s="684"/>
      <c r="CT29" s="684"/>
      <c r="CU29" s="684"/>
      <c r="CV29" s="684"/>
      <c r="CW29" s="684"/>
      <c r="CX29" s="684"/>
      <c r="CY29" s="685"/>
      <c r="CZ29" s="652">
        <v>10.7</v>
      </c>
      <c r="DA29" s="682"/>
      <c r="DB29" s="682"/>
      <c r="DC29" s="686"/>
      <c r="DD29" s="656">
        <v>549020</v>
      </c>
      <c r="DE29" s="684"/>
      <c r="DF29" s="684"/>
      <c r="DG29" s="684"/>
      <c r="DH29" s="684"/>
      <c r="DI29" s="684"/>
      <c r="DJ29" s="684"/>
      <c r="DK29" s="685"/>
      <c r="DL29" s="656">
        <v>549020</v>
      </c>
      <c r="DM29" s="684"/>
      <c r="DN29" s="684"/>
      <c r="DO29" s="684"/>
      <c r="DP29" s="684"/>
      <c r="DQ29" s="684"/>
      <c r="DR29" s="684"/>
      <c r="DS29" s="684"/>
      <c r="DT29" s="684"/>
      <c r="DU29" s="684"/>
      <c r="DV29" s="685"/>
      <c r="DW29" s="652">
        <v>18</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21299</v>
      </c>
      <c r="S30" s="648"/>
      <c r="T30" s="648"/>
      <c r="U30" s="648"/>
      <c r="V30" s="648"/>
      <c r="W30" s="648"/>
      <c r="X30" s="648"/>
      <c r="Y30" s="649"/>
      <c r="Z30" s="650">
        <v>0.4</v>
      </c>
      <c r="AA30" s="650"/>
      <c r="AB30" s="650"/>
      <c r="AC30" s="650"/>
      <c r="AD30" s="651" t="s">
        <v>130</v>
      </c>
      <c r="AE30" s="651"/>
      <c r="AF30" s="651"/>
      <c r="AG30" s="651"/>
      <c r="AH30" s="651"/>
      <c r="AI30" s="651"/>
      <c r="AJ30" s="651"/>
      <c r="AK30" s="651"/>
      <c r="AL30" s="652" t="s">
        <v>130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555898</v>
      </c>
      <c r="CS30" s="648"/>
      <c r="CT30" s="648"/>
      <c r="CU30" s="648"/>
      <c r="CV30" s="648"/>
      <c r="CW30" s="648"/>
      <c r="CX30" s="648"/>
      <c r="CY30" s="649"/>
      <c r="CZ30" s="652">
        <v>10.1</v>
      </c>
      <c r="DA30" s="682"/>
      <c r="DB30" s="682"/>
      <c r="DC30" s="686"/>
      <c r="DD30" s="656">
        <v>518849</v>
      </c>
      <c r="DE30" s="648"/>
      <c r="DF30" s="648"/>
      <c r="DG30" s="648"/>
      <c r="DH30" s="648"/>
      <c r="DI30" s="648"/>
      <c r="DJ30" s="648"/>
      <c r="DK30" s="649"/>
      <c r="DL30" s="656">
        <v>518849</v>
      </c>
      <c r="DM30" s="648"/>
      <c r="DN30" s="648"/>
      <c r="DO30" s="648"/>
      <c r="DP30" s="648"/>
      <c r="DQ30" s="648"/>
      <c r="DR30" s="648"/>
      <c r="DS30" s="648"/>
      <c r="DT30" s="648"/>
      <c r="DU30" s="648"/>
      <c r="DV30" s="649"/>
      <c r="DW30" s="652">
        <v>17</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1022876</v>
      </c>
      <c r="S31" s="648"/>
      <c r="T31" s="648"/>
      <c r="U31" s="648"/>
      <c r="V31" s="648"/>
      <c r="W31" s="648"/>
      <c r="X31" s="648"/>
      <c r="Y31" s="649"/>
      <c r="Z31" s="650">
        <v>18.3</v>
      </c>
      <c r="AA31" s="650"/>
      <c r="AB31" s="650"/>
      <c r="AC31" s="650"/>
      <c r="AD31" s="651" t="s">
        <v>177</v>
      </c>
      <c r="AE31" s="651"/>
      <c r="AF31" s="651"/>
      <c r="AG31" s="651"/>
      <c r="AH31" s="651"/>
      <c r="AI31" s="651"/>
      <c r="AJ31" s="651"/>
      <c r="AK31" s="651"/>
      <c r="AL31" s="652" t="s">
        <v>245</v>
      </c>
      <c r="AM31" s="653"/>
      <c r="AN31" s="653"/>
      <c r="AO31" s="654"/>
      <c r="AP31" s="701" t="s">
        <v>314</v>
      </c>
      <c r="AQ31" s="702"/>
      <c r="AR31" s="702"/>
      <c r="AS31" s="702"/>
      <c r="AT31" s="707" t="s">
        <v>315</v>
      </c>
      <c r="AU31" s="231"/>
      <c r="AV31" s="231"/>
      <c r="AW31" s="231"/>
      <c r="AX31" s="633" t="s">
        <v>189</v>
      </c>
      <c r="AY31" s="634"/>
      <c r="AZ31" s="634"/>
      <c r="BA31" s="634"/>
      <c r="BB31" s="634"/>
      <c r="BC31" s="634"/>
      <c r="BD31" s="634"/>
      <c r="BE31" s="634"/>
      <c r="BF31" s="635"/>
      <c r="BG31" s="715">
        <v>99.5</v>
      </c>
      <c r="BH31" s="699"/>
      <c r="BI31" s="699"/>
      <c r="BJ31" s="699"/>
      <c r="BK31" s="699"/>
      <c r="BL31" s="699"/>
      <c r="BM31" s="642">
        <v>96.6</v>
      </c>
      <c r="BN31" s="699"/>
      <c r="BO31" s="699"/>
      <c r="BP31" s="699"/>
      <c r="BQ31" s="700"/>
      <c r="BR31" s="715">
        <v>99.5</v>
      </c>
      <c r="BS31" s="699"/>
      <c r="BT31" s="699"/>
      <c r="BU31" s="699"/>
      <c r="BV31" s="699"/>
      <c r="BW31" s="699"/>
      <c r="BX31" s="642">
        <v>96.6</v>
      </c>
      <c r="BY31" s="699"/>
      <c r="BZ31" s="699"/>
      <c r="CA31" s="699"/>
      <c r="CB31" s="700"/>
      <c r="CD31" s="689"/>
      <c r="CE31" s="690"/>
      <c r="CF31" s="662" t="s">
        <v>316</v>
      </c>
      <c r="CG31" s="663"/>
      <c r="CH31" s="663"/>
      <c r="CI31" s="663"/>
      <c r="CJ31" s="663"/>
      <c r="CK31" s="663"/>
      <c r="CL31" s="663"/>
      <c r="CM31" s="663"/>
      <c r="CN31" s="663"/>
      <c r="CO31" s="663"/>
      <c r="CP31" s="663"/>
      <c r="CQ31" s="664"/>
      <c r="CR31" s="647">
        <v>30404</v>
      </c>
      <c r="CS31" s="684"/>
      <c r="CT31" s="684"/>
      <c r="CU31" s="684"/>
      <c r="CV31" s="684"/>
      <c r="CW31" s="684"/>
      <c r="CX31" s="684"/>
      <c r="CY31" s="685"/>
      <c r="CZ31" s="652">
        <v>0.6</v>
      </c>
      <c r="DA31" s="682"/>
      <c r="DB31" s="682"/>
      <c r="DC31" s="686"/>
      <c r="DD31" s="656">
        <v>30171</v>
      </c>
      <c r="DE31" s="684"/>
      <c r="DF31" s="684"/>
      <c r="DG31" s="684"/>
      <c r="DH31" s="684"/>
      <c r="DI31" s="684"/>
      <c r="DJ31" s="684"/>
      <c r="DK31" s="685"/>
      <c r="DL31" s="656">
        <v>30171</v>
      </c>
      <c r="DM31" s="684"/>
      <c r="DN31" s="684"/>
      <c r="DO31" s="684"/>
      <c r="DP31" s="684"/>
      <c r="DQ31" s="684"/>
      <c r="DR31" s="684"/>
      <c r="DS31" s="684"/>
      <c r="DT31" s="684"/>
      <c r="DU31" s="684"/>
      <c r="DV31" s="685"/>
      <c r="DW31" s="652">
        <v>1</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177</v>
      </c>
      <c r="S32" s="648"/>
      <c r="T32" s="648"/>
      <c r="U32" s="648"/>
      <c r="V32" s="648"/>
      <c r="W32" s="648"/>
      <c r="X32" s="648"/>
      <c r="Y32" s="649"/>
      <c r="Z32" s="650" t="s">
        <v>130</v>
      </c>
      <c r="AA32" s="650"/>
      <c r="AB32" s="650"/>
      <c r="AC32" s="650"/>
      <c r="AD32" s="651" t="s">
        <v>130</v>
      </c>
      <c r="AE32" s="651"/>
      <c r="AF32" s="651"/>
      <c r="AG32" s="651"/>
      <c r="AH32" s="651"/>
      <c r="AI32" s="651"/>
      <c r="AJ32" s="651"/>
      <c r="AK32" s="651"/>
      <c r="AL32" s="652" t="s">
        <v>177</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99.7</v>
      </c>
      <c r="BH32" s="684"/>
      <c r="BI32" s="684"/>
      <c r="BJ32" s="684"/>
      <c r="BK32" s="684"/>
      <c r="BL32" s="684"/>
      <c r="BM32" s="653">
        <v>96.2</v>
      </c>
      <c r="BN32" s="713"/>
      <c r="BO32" s="713"/>
      <c r="BP32" s="713"/>
      <c r="BQ32" s="714"/>
      <c r="BR32" s="716">
        <v>99.6</v>
      </c>
      <c r="BS32" s="684"/>
      <c r="BT32" s="684"/>
      <c r="BU32" s="684"/>
      <c r="BV32" s="684"/>
      <c r="BW32" s="684"/>
      <c r="BX32" s="653">
        <v>96.3</v>
      </c>
      <c r="BY32" s="713"/>
      <c r="BZ32" s="713"/>
      <c r="CA32" s="713"/>
      <c r="CB32" s="714"/>
      <c r="CD32" s="691"/>
      <c r="CE32" s="692"/>
      <c r="CF32" s="662" t="s">
        <v>320</v>
      </c>
      <c r="CG32" s="663"/>
      <c r="CH32" s="663"/>
      <c r="CI32" s="663"/>
      <c r="CJ32" s="663"/>
      <c r="CK32" s="663"/>
      <c r="CL32" s="663"/>
      <c r="CM32" s="663"/>
      <c r="CN32" s="663"/>
      <c r="CO32" s="663"/>
      <c r="CP32" s="663"/>
      <c r="CQ32" s="664"/>
      <c r="CR32" s="647">
        <v>5</v>
      </c>
      <c r="CS32" s="648"/>
      <c r="CT32" s="648"/>
      <c r="CU32" s="648"/>
      <c r="CV32" s="648"/>
      <c r="CW32" s="648"/>
      <c r="CX32" s="648"/>
      <c r="CY32" s="649"/>
      <c r="CZ32" s="652">
        <v>0</v>
      </c>
      <c r="DA32" s="682"/>
      <c r="DB32" s="682"/>
      <c r="DC32" s="686"/>
      <c r="DD32" s="656">
        <v>5</v>
      </c>
      <c r="DE32" s="648"/>
      <c r="DF32" s="648"/>
      <c r="DG32" s="648"/>
      <c r="DH32" s="648"/>
      <c r="DI32" s="648"/>
      <c r="DJ32" s="648"/>
      <c r="DK32" s="649"/>
      <c r="DL32" s="656">
        <v>5</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301765</v>
      </c>
      <c r="S33" s="648"/>
      <c r="T33" s="648"/>
      <c r="U33" s="648"/>
      <c r="V33" s="648"/>
      <c r="W33" s="648"/>
      <c r="X33" s="648"/>
      <c r="Y33" s="649"/>
      <c r="Z33" s="650">
        <v>5.4</v>
      </c>
      <c r="AA33" s="650"/>
      <c r="AB33" s="650"/>
      <c r="AC33" s="650"/>
      <c r="AD33" s="651" t="s">
        <v>130</v>
      </c>
      <c r="AE33" s="651"/>
      <c r="AF33" s="651"/>
      <c r="AG33" s="651"/>
      <c r="AH33" s="651"/>
      <c r="AI33" s="651"/>
      <c r="AJ33" s="651"/>
      <c r="AK33" s="651"/>
      <c r="AL33" s="652" t="s">
        <v>130</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99.4</v>
      </c>
      <c r="BH33" s="718"/>
      <c r="BI33" s="718"/>
      <c r="BJ33" s="718"/>
      <c r="BK33" s="718"/>
      <c r="BL33" s="718"/>
      <c r="BM33" s="719">
        <v>96.5</v>
      </c>
      <c r="BN33" s="718"/>
      <c r="BO33" s="718"/>
      <c r="BP33" s="718"/>
      <c r="BQ33" s="720"/>
      <c r="BR33" s="717">
        <v>99.4</v>
      </c>
      <c r="BS33" s="718"/>
      <c r="BT33" s="718"/>
      <c r="BU33" s="718"/>
      <c r="BV33" s="718"/>
      <c r="BW33" s="718"/>
      <c r="BX33" s="719">
        <v>96.5</v>
      </c>
      <c r="BY33" s="718"/>
      <c r="BZ33" s="718"/>
      <c r="CA33" s="718"/>
      <c r="CB33" s="720"/>
      <c r="CD33" s="662" t="s">
        <v>323</v>
      </c>
      <c r="CE33" s="663"/>
      <c r="CF33" s="663"/>
      <c r="CG33" s="663"/>
      <c r="CH33" s="663"/>
      <c r="CI33" s="663"/>
      <c r="CJ33" s="663"/>
      <c r="CK33" s="663"/>
      <c r="CL33" s="663"/>
      <c r="CM33" s="663"/>
      <c r="CN33" s="663"/>
      <c r="CO33" s="663"/>
      <c r="CP33" s="663"/>
      <c r="CQ33" s="664"/>
      <c r="CR33" s="647">
        <v>3253704</v>
      </c>
      <c r="CS33" s="684"/>
      <c r="CT33" s="684"/>
      <c r="CU33" s="684"/>
      <c r="CV33" s="684"/>
      <c r="CW33" s="684"/>
      <c r="CX33" s="684"/>
      <c r="CY33" s="685"/>
      <c r="CZ33" s="652">
        <v>59.3</v>
      </c>
      <c r="DA33" s="682"/>
      <c r="DB33" s="682"/>
      <c r="DC33" s="686"/>
      <c r="DD33" s="656">
        <v>1865818</v>
      </c>
      <c r="DE33" s="684"/>
      <c r="DF33" s="684"/>
      <c r="DG33" s="684"/>
      <c r="DH33" s="684"/>
      <c r="DI33" s="684"/>
      <c r="DJ33" s="684"/>
      <c r="DK33" s="685"/>
      <c r="DL33" s="656">
        <v>1362523</v>
      </c>
      <c r="DM33" s="684"/>
      <c r="DN33" s="684"/>
      <c r="DO33" s="684"/>
      <c r="DP33" s="684"/>
      <c r="DQ33" s="684"/>
      <c r="DR33" s="684"/>
      <c r="DS33" s="684"/>
      <c r="DT33" s="684"/>
      <c r="DU33" s="684"/>
      <c r="DV33" s="685"/>
      <c r="DW33" s="652">
        <v>44.7</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15104</v>
      </c>
      <c r="S34" s="648"/>
      <c r="T34" s="648"/>
      <c r="U34" s="648"/>
      <c r="V34" s="648"/>
      <c r="W34" s="648"/>
      <c r="X34" s="648"/>
      <c r="Y34" s="649"/>
      <c r="Z34" s="650">
        <v>0.3</v>
      </c>
      <c r="AA34" s="650"/>
      <c r="AB34" s="650"/>
      <c r="AC34" s="650"/>
      <c r="AD34" s="651" t="s">
        <v>245</v>
      </c>
      <c r="AE34" s="651"/>
      <c r="AF34" s="651"/>
      <c r="AG34" s="651"/>
      <c r="AH34" s="651"/>
      <c r="AI34" s="651"/>
      <c r="AJ34" s="651"/>
      <c r="AK34" s="651"/>
      <c r="AL34" s="652" t="s">
        <v>130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566494</v>
      </c>
      <c r="CS34" s="648"/>
      <c r="CT34" s="648"/>
      <c r="CU34" s="648"/>
      <c r="CV34" s="648"/>
      <c r="CW34" s="648"/>
      <c r="CX34" s="648"/>
      <c r="CY34" s="649"/>
      <c r="CZ34" s="652">
        <v>10.3</v>
      </c>
      <c r="DA34" s="682"/>
      <c r="DB34" s="682"/>
      <c r="DC34" s="686"/>
      <c r="DD34" s="656">
        <v>372659</v>
      </c>
      <c r="DE34" s="648"/>
      <c r="DF34" s="648"/>
      <c r="DG34" s="648"/>
      <c r="DH34" s="648"/>
      <c r="DI34" s="648"/>
      <c r="DJ34" s="648"/>
      <c r="DK34" s="649"/>
      <c r="DL34" s="656">
        <v>337988</v>
      </c>
      <c r="DM34" s="648"/>
      <c r="DN34" s="648"/>
      <c r="DO34" s="648"/>
      <c r="DP34" s="648"/>
      <c r="DQ34" s="648"/>
      <c r="DR34" s="648"/>
      <c r="DS34" s="648"/>
      <c r="DT34" s="648"/>
      <c r="DU34" s="648"/>
      <c r="DV34" s="649"/>
      <c r="DW34" s="652">
        <v>11.1</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118908</v>
      </c>
      <c r="S35" s="648"/>
      <c r="T35" s="648"/>
      <c r="U35" s="648"/>
      <c r="V35" s="648"/>
      <c r="W35" s="648"/>
      <c r="X35" s="648"/>
      <c r="Y35" s="649"/>
      <c r="Z35" s="650">
        <v>2.1</v>
      </c>
      <c r="AA35" s="650"/>
      <c r="AB35" s="650"/>
      <c r="AC35" s="650"/>
      <c r="AD35" s="651" t="s">
        <v>177</v>
      </c>
      <c r="AE35" s="651"/>
      <c r="AF35" s="651"/>
      <c r="AG35" s="651"/>
      <c r="AH35" s="651"/>
      <c r="AI35" s="651"/>
      <c r="AJ35" s="651"/>
      <c r="AK35" s="651"/>
      <c r="AL35" s="652" t="s">
        <v>130</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290233</v>
      </c>
      <c r="CS35" s="684"/>
      <c r="CT35" s="684"/>
      <c r="CU35" s="684"/>
      <c r="CV35" s="684"/>
      <c r="CW35" s="684"/>
      <c r="CX35" s="684"/>
      <c r="CY35" s="685"/>
      <c r="CZ35" s="652">
        <v>5.3</v>
      </c>
      <c r="DA35" s="682"/>
      <c r="DB35" s="682"/>
      <c r="DC35" s="686"/>
      <c r="DD35" s="656">
        <v>237514</v>
      </c>
      <c r="DE35" s="684"/>
      <c r="DF35" s="684"/>
      <c r="DG35" s="684"/>
      <c r="DH35" s="684"/>
      <c r="DI35" s="684"/>
      <c r="DJ35" s="684"/>
      <c r="DK35" s="685"/>
      <c r="DL35" s="656">
        <v>153251</v>
      </c>
      <c r="DM35" s="684"/>
      <c r="DN35" s="684"/>
      <c r="DO35" s="684"/>
      <c r="DP35" s="684"/>
      <c r="DQ35" s="684"/>
      <c r="DR35" s="684"/>
      <c r="DS35" s="684"/>
      <c r="DT35" s="684"/>
      <c r="DU35" s="684"/>
      <c r="DV35" s="685"/>
      <c r="DW35" s="652">
        <v>5</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179973</v>
      </c>
      <c r="S36" s="648"/>
      <c r="T36" s="648"/>
      <c r="U36" s="648"/>
      <c r="V36" s="648"/>
      <c r="W36" s="648"/>
      <c r="X36" s="648"/>
      <c r="Y36" s="649"/>
      <c r="Z36" s="650">
        <v>3.2</v>
      </c>
      <c r="AA36" s="650"/>
      <c r="AB36" s="650"/>
      <c r="AC36" s="650"/>
      <c r="AD36" s="651" t="s">
        <v>177</v>
      </c>
      <c r="AE36" s="651"/>
      <c r="AF36" s="651"/>
      <c r="AG36" s="651"/>
      <c r="AH36" s="651"/>
      <c r="AI36" s="651"/>
      <c r="AJ36" s="651"/>
      <c r="AK36" s="651"/>
      <c r="AL36" s="652" t="s">
        <v>130</v>
      </c>
      <c r="AM36" s="653"/>
      <c r="AN36" s="653"/>
      <c r="AO36" s="654"/>
      <c r="AP36" s="235"/>
      <c r="AQ36" s="721" t="s">
        <v>331</v>
      </c>
      <c r="AR36" s="722"/>
      <c r="AS36" s="722"/>
      <c r="AT36" s="722"/>
      <c r="AU36" s="722"/>
      <c r="AV36" s="722"/>
      <c r="AW36" s="722"/>
      <c r="AX36" s="722"/>
      <c r="AY36" s="723"/>
      <c r="AZ36" s="636">
        <v>917452</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7753</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1650387</v>
      </c>
      <c r="CS36" s="648"/>
      <c r="CT36" s="648"/>
      <c r="CU36" s="648"/>
      <c r="CV36" s="648"/>
      <c r="CW36" s="648"/>
      <c r="CX36" s="648"/>
      <c r="CY36" s="649"/>
      <c r="CZ36" s="652">
        <v>30.1</v>
      </c>
      <c r="DA36" s="682"/>
      <c r="DB36" s="682"/>
      <c r="DC36" s="686"/>
      <c r="DD36" s="656">
        <v>746344</v>
      </c>
      <c r="DE36" s="648"/>
      <c r="DF36" s="648"/>
      <c r="DG36" s="648"/>
      <c r="DH36" s="648"/>
      <c r="DI36" s="648"/>
      <c r="DJ36" s="648"/>
      <c r="DK36" s="649"/>
      <c r="DL36" s="656">
        <v>482198</v>
      </c>
      <c r="DM36" s="648"/>
      <c r="DN36" s="648"/>
      <c r="DO36" s="648"/>
      <c r="DP36" s="648"/>
      <c r="DQ36" s="648"/>
      <c r="DR36" s="648"/>
      <c r="DS36" s="648"/>
      <c r="DT36" s="648"/>
      <c r="DU36" s="648"/>
      <c r="DV36" s="649"/>
      <c r="DW36" s="652">
        <v>15.8</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114033</v>
      </c>
      <c r="S37" s="648"/>
      <c r="T37" s="648"/>
      <c r="U37" s="648"/>
      <c r="V37" s="648"/>
      <c r="W37" s="648"/>
      <c r="X37" s="648"/>
      <c r="Y37" s="649"/>
      <c r="Z37" s="650">
        <v>2</v>
      </c>
      <c r="AA37" s="650"/>
      <c r="AB37" s="650"/>
      <c r="AC37" s="650"/>
      <c r="AD37" s="651" t="s">
        <v>245</v>
      </c>
      <c r="AE37" s="651"/>
      <c r="AF37" s="651"/>
      <c r="AG37" s="651"/>
      <c r="AH37" s="651"/>
      <c r="AI37" s="651"/>
      <c r="AJ37" s="651"/>
      <c r="AK37" s="651"/>
      <c r="AL37" s="652" t="s">
        <v>245</v>
      </c>
      <c r="AM37" s="653"/>
      <c r="AN37" s="653"/>
      <c r="AO37" s="654"/>
      <c r="AQ37" s="725" t="s">
        <v>335</v>
      </c>
      <c r="AR37" s="726"/>
      <c r="AS37" s="726"/>
      <c r="AT37" s="726"/>
      <c r="AU37" s="726"/>
      <c r="AV37" s="726"/>
      <c r="AW37" s="726"/>
      <c r="AX37" s="726"/>
      <c r="AY37" s="727"/>
      <c r="AZ37" s="647">
        <v>372478</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7650</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274883</v>
      </c>
      <c r="CS37" s="684"/>
      <c r="CT37" s="684"/>
      <c r="CU37" s="684"/>
      <c r="CV37" s="684"/>
      <c r="CW37" s="684"/>
      <c r="CX37" s="684"/>
      <c r="CY37" s="685"/>
      <c r="CZ37" s="652">
        <v>5</v>
      </c>
      <c r="DA37" s="682"/>
      <c r="DB37" s="682"/>
      <c r="DC37" s="686"/>
      <c r="DD37" s="656">
        <v>227711</v>
      </c>
      <c r="DE37" s="684"/>
      <c r="DF37" s="684"/>
      <c r="DG37" s="684"/>
      <c r="DH37" s="684"/>
      <c r="DI37" s="684"/>
      <c r="DJ37" s="684"/>
      <c r="DK37" s="685"/>
      <c r="DL37" s="656">
        <v>227410</v>
      </c>
      <c r="DM37" s="684"/>
      <c r="DN37" s="684"/>
      <c r="DO37" s="684"/>
      <c r="DP37" s="684"/>
      <c r="DQ37" s="684"/>
      <c r="DR37" s="684"/>
      <c r="DS37" s="684"/>
      <c r="DT37" s="684"/>
      <c r="DU37" s="684"/>
      <c r="DV37" s="685"/>
      <c r="DW37" s="652">
        <v>7.5</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157050</v>
      </c>
      <c r="S38" s="648"/>
      <c r="T38" s="648"/>
      <c r="U38" s="648"/>
      <c r="V38" s="648"/>
      <c r="W38" s="648"/>
      <c r="X38" s="648"/>
      <c r="Y38" s="649"/>
      <c r="Z38" s="650">
        <v>2.8</v>
      </c>
      <c r="AA38" s="650"/>
      <c r="AB38" s="650"/>
      <c r="AC38" s="650"/>
      <c r="AD38" s="651">
        <v>516</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241296</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733</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543780</v>
      </c>
      <c r="CS38" s="648"/>
      <c r="CT38" s="648"/>
      <c r="CU38" s="648"/>
      <c r="CV38" s="648"/>
      <c r="CW38" s="648"/>
      <c r="CX38" s="648"/>
      <c r="CY38" s="649"/>
      <c r="CZ38" s="652">
        <v>9.9</v>
      </c>
      <c r="DA38" s="682"/>
      <c r="DB38" s="682"/>
      <c r="DC38" s="686"/>
      <c r="DD38" s="656">
        <v>476465</v>
      </c>
      <c r="DE38" s="648"/>
      <c r="DF38" s="648"/>
      <c r="DG38" s="648"/>
      <c r="DH38" s="648"/>
      <c r="DI38" s="648"/>
      <c r="DJ38" s="648"/>
      <c r="DK38" s="649"/>
      <c r="DL38" s="656">
        <v>389086</v>
      </c>
      <c r="DM38" s="648"/>
      <c r="DN38" s="648"/>
      <c r="DO38" s="648"/>
      <c r="DP38" s="648"/>
      <c r="DQ38" s="648"/>
      <c r="DR38" s="648"/>
      <c r="DS38" s="648"/>
      <c r="DT38" s="648"/>
      <c r="DU38" s="648"/>
      <c r="DV38" s="649"/>
      <c r="DW38" s="652">
        <v>12.8</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355133</v>
      </c>
      <c r="S39" s="648"/>
      <c r="T39" s="648"/>
      <c r="U39" s="648"/>
      <c r="V39" s="648"/>
      <c r="W39" s="648"/>
      <c r="X39" s="648"/>
      <c r="Y39" s="649"/>
      <c r="Z39" s="650">
        <v>6.4</v>
      </c>
      <c r="AA39" s="650"/>
      <c r="AB39" s="650"/>
      <c r="AC39" s="650"/>
      <c r="AD39" s="651" t="s">
        <v>245</v>
      </c>
      <c r="AE39" s="651"/>
      <c r="AF39" s="651"/>
      <c r="AG39" s="651"/>
      <c r="AH39" s="651"/>
      <c r="AI39" s="651"/>
      <c r="AJ39" s="651"/>
      <c r="AK39" s="651"/>
      <c r="AL39" s="652" t="s">
        <v>245</v>
      </c>
      <c r="AM39" s="653"/>
      <c r="AN39" s="653"/>
      <c r="AO39" s="654"/>
      <c r="AQ39" s="725" t="s">
        <v>343</v>
      </c>
      <c r="AR39" s="726"/>
      <c r="AS39" s="726"/>
      <c r="AT39" s="726"/>
      <c r="AU39" s="726"/>
      <c r="AV39" s="726"/>
      <c r="AW39" s="726"/>
      <c r="AX39" s="726"/>
      <c r="AY39" s="727"/>
      <c r="AZ39" s="647">
        <v>1194</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1111</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182378</v>
      </c>
      <c r="CS39" s="684"/>
      <c r="CT39" s="684"/>
      <c r="CU39" s="684"/>
      <c r="CV39" s="684"/>
      <c r="CW39" s="684"/>
      <c r="CX39" s="684"/>
      <c r="CY39" s="685"/>
      <c r="CZ39" s="652">
        <v>3.3</v>
      </c>
      <c r="DA39" s="682"/>
      <c r="DB39" s="682"/>
      <c r="DC39" s="686"/>
      <c r="DD39" s="656">
        <v>32404</v>
      </c>
      <c r="DE39" s="684"/>
      <c r="DF39" s="684"/>
      <c r="DG39" s="684"/>
      <c r="DH39" s="684"/>
      <c r="DI39" s="684"/>
      <c r="DJ39" s="684"/>
      <c r="DK39" s="685"/>
      <c r="DL39" s="656" t="s">
        <v>245</v>
      </c>
      <c r="DM39" s="684"/>
      <c r="DN39" s="684"/>
      <c r="DO39" s="684"/>
      <c r="DP39" s="684"/>
      <c r="DQ39" s="684"/>
      <c r="DR39" s="684"/>
      <c r="DS39" s="684"/>
      <c r="DT39" s="684"/>
      <c r="DU39" s="684"/>
      <c r="DV39" s="685"/>
      <c r="DW39" s="652" t="s">
        <v>130</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v>5292</v>
      </c>
      <c r="S40" s="648"/>
      <c r="T40" s="648"/>
      <c r="U40" s="648"/>
      <c r="V40" s="648"/>
      <c r="W40" s="648"/>
      <c r="X40" s="648"/>
      <c r="Y40" s="649"/>
      <c r="Z40" s="650">
        <v>0.1</v>
      </c>
      <c r="AA40" s="650"/>
      <c r="AB40" s="650"/>
      <c r="AC40" s="650"/>
      <c r="AD40" s="651" t="s">
        <v>130</v>
      </c>
      <c r="AE40" s="651"/>
      <c r="AF40" s="651"/>
      <c r="AG40" s="651"/>
      <c r="AH40" s="651"/>
      <c r="AI40" s="651"/>
      <c r="AJ40" s="651"/>
      <c r="AK40" s="651"/>
      <c r="AL40" s="652" t="s">
        <v>130</v>
      </c>
      <c r="AM40" s="653"/>
      <c r="AN40" s="653"/>
      <c r="AO40" s="654"/>
      <c r="AQ40" s="725" t="s">
        <v>347</v>
      </c>
      <c r="AR40" s="726"/>
      <c r="AS40" s="726"/>
      <c r="AT40" s="726"/>
      <c r="AU40" s="726"/>
      <c r="AV40" s="726"/>
      <c r="AW40" s="726"/>
      <c r="AX40" s="726"/>
      <c r="AY40" s="727"/>
      <c r="AZ40" s="647" t="s">
        <v>130</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89</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20432</v>
      </c>
      <c r="CS40" s="648"/>
      <c r="CT40" s="648"/>
      <c r="CU40" s="648"/>
      <c r="CV40" s="648"/>
      <c r="CW40" s="648"/>
      <c r="CX40" s="648"/>
      <c r="CY40" s="649"/>
      <c r="CZ40" s="652">
        <v>0.4</v>
      </c>
      <c r="DA40" s="682"/>
      <c r="DB40" s="682"/>
      <c r="DC40" s="686"/>
      <c r="DD40" s="656">
        <v>432</v>
      </c>
      <c r="DE40" s="648"/>
      <c r="DF40" s="648"/>
      <c r="DG40" s="648"/>
      <c r="DH40" s="648"/>
      <c r="DI40" s="648"/>
      <c r="DJ40" s="648"/>
      <c r="DK40" s="649"/>
      <c r="DL40" s="656" t="s">
        <v>130</v>
      </c>
      <c r="DM40" s="648"/>
      <c r="DN40" s="648"/>
      <c r="DO40" s="648"/>
      <c r="DP40" s="648"/>
      <c r="DQ40" s="648"/>
      <c r="DR40" s="648"/>
      <c r="DS40" s="648"/>
      <c r="DT40" s="648"/>
      <c r="DU40" s="648"/>
      <c r="DV40" s="649"/>
      <c r="DW40" s="652" t="s">
        <v>130</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177</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177</v>
      </c>
      <c r="AM41" s="653"/>
      <c r="AN41" s="653"/>
      <c r="AO41" s="654"/>
      <c r="AQ41" s="725" t="s">
        <v>352</v>
      </c>
      <c r="AR41" s="726"/>
      <c r="AS41" s="726"/>
      <c r="AT41" s="726"/>
      <c r="AU41" s="726"/>
      <c r="AV41" s="726"/>
      <c r="AW41" s="726"/>
      <c r="AX41" s="726"/>
      <c r="AY41" s="727"/>
      <c r="AZ41" s="647">
        <v>48381</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t="s">
        <v>177</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130</v>
      </c>
      <c r="CS41" s="684"/>
      <c r="CT41" s="684"/>
      <c r="CU41" s="684"/>
      <c r="CV41" s="684"/>
      <c r="CW41" s="684"/>
      <c r="CX41" s="684"/>
      <c r="CY41" s="685"/>
      <c r="CZ41" s="652" t="s">
        <v>130</v>
      </c>
      <c r="DA41" s="682"/>
      <c r="DB41" s="682"/>
      <c r="DC41" s="686"/>
      <c r="DD41" s="656" t="s">
        <v>245</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92041</v>
      </c>
      <c r="S42" s="648"/>
      <c r="T42" s="648"/>
      <c r="U42" s="648"/>
      <c r="V42" s="648"/>
      <c r="W42" s="648"/>
      <c r="X42" s="648"/>
      <c r="Y42" s="649"/>
      <c r="Z42" s="650">
        <v>1.6</v>
      </c>
      <c r="AA42" s="650"/>
      <c r="AB42" s="650"/>
      <c r="AC42" s="650"/>
      <c r="AD42" s="651" t="s">
        <v>177</v>
      </c>
      <c r="AE42" s="651"/>
      <c r="AF42" s="651"/>
      <c r="AG42" s="651"/>
      <c r="AH42" s="651"/>
      <c r="AI42" s="651"/>
      <c r="AJ42" s="651"/>
      <c r="AK42" s="651"/>
      <c r="AL42" s="652" t="s">
        <v>177</v>
      </c>
      <c r="AM42" s="653"/>
      <c r="AN42" s="653"/>
      <c r="AO42" s="654"/>
      <c r="AQ42" s="746" t="s">
        <v>356</v>
      </c>
      <c r="AR42" s="747"/>
      <c r="AS42" s="747"/>
      <c r="AT42" s="747"/>
      <c r="AU42" s="747"/>
      <c r="AV42" s="747"/>
      <c r="AW42" s="747"/>
      <c r="AX42" s="747"/>
      <c r="AY42" s="748"/>
      <c r="AZ42" s="738">
        <v>254103</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t="s">
        <v>130</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333821</v>
      </c>
      <c r="CS42" s="648"/>
      <c r="CT42" s="648"/>
      <c r="CU42" s="648"/>
      <c r="CV42" s="648"/>
      <c r="CW42" s="648"/>
      <c r="CX42" s="648"/>
      <c r="CY42" s="649"/>
      <c r="CZ42" s="652">
        <v>6.1</v>
      </c>
      <c r="DA42" s="653"/>
      <c r="DB42" s="653"/>
      <c r="DC42" s="665"/>
      <c r="DD42" s="656">
        <v>32664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5580901</v>
      </c>
      <c r="S43" s="739"/>
      <c r="T43" s="739"/>
      <c r="U43" s="739"/>
      <c r="V43" s="739"/>
      <c r="W43" s="739"/>
      <c r="X43" s="739"/>
      <c r="Y43" s="740"/>
      <c r="Z43" s="741">
        <v>100</v>
      </c>
      <c r="AA43" s="741"/>
      <c r="AB43" s="741"/>
      <c r="AC43" s="741"/>
      <c r="AD43" s="742">
        <v>2952528</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4953</v>
      </c>
      <c r="CS43" s="684"/>
      <c r="CT43" s="684"/>
      <c r="CU43" s="684"/>
      <c r="CV43" s="684"/>
      <c r="CW43" s="684"/>
      <c r="CX43" s="684"/>
      <c r="CY43" s="685"/>
      <c r="CZ43" s="652">
        <v>0.1</v>
      </c>
      <c r="DA43" s="682"/>
      <c r="DB43" s="682"/>
      <c r="DC43" s="686"/>
      <c r="DD43" s="656">
        <v>3931</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333821</v>
      </c>
      <c r="CS44" s="648"/>
      <c r="CT44" s="648"/>
      <c r="CU44" s="648"/>
      <c r="CV44" s="648"/>
      <c r="CW44" s="648"/>
      <c r="CX44" s="648"/>
      <c r="CY44" s="649"/>
      <c r="CZ44" s="652">
        <v>6.1</v>
      </c>
      <c r="DA44" s="653"/>
      <c r="DB44" s="653"/>
      <c r="DC44" s="665"/>
      <c r="DD44" s="656">
        <v>32664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121348</v>
      </c>
      <c r="CS45" s="684"/>
      <c r="CT45" s="684"/>
      <c r="CU45" s="684"/>
      <c r="CV45" s="684"/>
      <c r="CW45" s="684"/>
      <c r="CX45" s="684"/>
      <c r="CY45" s="685"/>
      <c r="CZ45" s="652">
        <v>2.2000000000000002</v>
      </c>
      <c r="DA45" s="682"/>
      <c r="DB45" s="682"/>
      <c r="DC45" s="686"/>
      <c r="DD45" s="656">
        <v>345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192637</v>
      </c>
      <c r="CS46" s="648"/>
      <c r="CT46" s="648"/>
      <c r="CU46" s="648"/>
      <c r="CV46" s="648"/>
      <c r="CW46" s="648"/>
      <c r="CX46" s="648"/>
      <c r="CY46" s="649"/>
      <c r="CZ46" s="652">
        <v>3.5</v>
      </c>
      <c r="DA46" s="653"/>
      <c r="DB46" s="653"/>
      <c r="DC46" s="665"/>
      <c r="DD46" s="656">
        <v>32283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t="s">
        <v>130</v>
      </c>
      <c r="CS47" s="684"/>
      <c r="CT47" s="684"/>
      <c r="CU47" s="684"/>
      <c r="CV47" s="684"/>
      <c r="CW47" s="684"/>
      <c r="CX47" s="684"/>
      <c r="CY47" s="685"/>
      <c r="CZ47" s="652" t="s">
        <v>130</v>
      </c>
      <c r="DA47" s="682"/>
      <c r="DB47" s="682"/>
      <c r="DC47" s="686"/>
      <c r="DD47" s="656" t="s">
        <v>130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245</v>
      </c>
      <c r="CS48" s="648"/>
      <c r="CT48" s="648"/>
      <c r="CU48" s="648"/>
      <c r="CV48" s="648"/>
      <c r="CW48" s="648"/>
      <c r="CX48" s="648"/>
      <c r="CY48" s="649"/>
      <c r="CZ48" s="652" t="s">
        <v>130</v>
      </c>
      <c r="DA48" s="653"/>
      <c r="DB48" s="653"/>
      <c r="DC48" s="665"/>
      <c r="DD48" s="656" t="s">
        <v>245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5482527</v>
      </c>
      <c r="CS49" s="718"/>
      <c r="CT49" s="718"/>
      <c r="CU49" s="718"/>
      <c r="CV49" s="718"/>
      <c r="CW49" s="718"/>
      <c r="CX49" s="718"/>
      <c r="CY49" s="749"/>
      <c r="CZ49" s="743">
        <v>100</v>
      </c>
      <c r="DA49" s="750"/>
      <c r="DB49" s="750"/>
      <c r="DC49" s="751"/>
      <c r="DD49" s="752">
        <v>3338427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7lLfBleyaG9bEKqlW1ZYh0uflGNEZqkENS/gUJEM1r4D0GmxR2k9FE75e4EWPKClj+YvNghpS2t45UxfqJDMw==" saltValue="Oa1fkZESSAB/0/DyBpM2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5581</v>
      </c>
      <c r="R7" s="783"/>
      <c r="S7" s="783"/>
      <c r="T7" s="783"/>
      <c r="U7" s="783"/>
      <c r="V7" s="783">
        <v>5483</v>
      </c>
      <c r="W7" s="783"/>
      <c r="X7" s="783"/>
      <c r="Y7" s="783"/>
      <c r="Z7" s="783"/>
      <c r="AA7" s="783">
        <v>98</v>
      </c>
      <c r="AB7" s="783"/>
      <c r="AC7" s="783"/>
      <c r="AD7" s="783"/>
      <c r="AE7" s="784"/>
      <c r="AF7" s="785">
        <v>97</v>
      </c>
      <c r="AG7" s="786"/>
      <c r="AH7" s="786"/>
      <c r="AI7" s="786"/>
      <c r="AJ7" s="787"/>
      <c r="AK7" s="822">
        <v>0</v>
      </c>
      <c r="AL7" s="823"/>
      <c r="AM7" s="823"/>
      <c r="AN7" s="823"/>
      <c r="AO7" s="823"/>
      <c r="AP7" s="823">
        <v>4887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97</v>
      </c>
      <c r="AG23" s="842"/>
      <c r="AH23" s="842"/>
      <c r="AI23" s="842"/>
      <c r="AJ23" s="845"/>
      <c r="AK23" s="846"/>
      <c r="AL23" s="847"/>
      <c r="AM23" s="847"/>
      <c r="AN23" s="847"/>
      <c r="AO23" s="847"/>
      <c r="AP23" s="842"/>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194</v>
      </c>
      <c r="R28" s="871"/>
      <c r="S28" s="871"/>
      <c r="T28" s="871"/>
      <c r="U28" s="871"/>
      <c r="V28" s="871">
        <v>186</v>
      </c>
      <c r="W28" s="871"/>
      <c r="X28" s="871"/>
      <c r="Y28" s="871"/>
      <c r="Z28" s="871"/>
      <c r="AA28" s="871">
        <v>8</v>
      </c>
      <c r="AB28" s="871"/>
      <c r="AC28" s="871"/>
      <c r="AD28" s="871"/>
      <c r="AE28" s="872"/>
      <c r="AF28" s="873">
        <v>8</v>
      </c>
      <c r="AG28" s="871"/>
      <c r="AH28" s="871"/>
      <c r="AI28" s="871"/>
      <c r="AJ28" s="874"/>
      <c r="AK28" s="875">
        <v>48</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104</v>
      </c>
      <c r="R29" s="807"/>
      <c r="S29" s="807"/>
      <c r="T29" s="807"/>
      <c r="U29" s="807"/>
      <c r="V29" s="807">
        <v>104</v>
      </c>
      <c r="W29" s="807"/>
      <c r="X29" s="807"/>
      <c r="Y29" s="807"/>
      <c r="Z29" s="807"/>
      <c r="AA29" s="807">
        <v>0</v>
      </c>
      <c r="AB29" s="807"/>
      <c r="AC29" s="807"/>
      <c r="AD29" s="807"/>
      <c r="AE29" s="808"/>
      <c r="AF29" s="809">
        <v>0</v>
      </c>
      <c r="AG29" s="810"/>
      <c r="AH29" s="810"/>
      <c r="AI29" s="810"/>
      <c r="AJ29" s="811"/>
      <c r="AK29" s="878">
        <v>33</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1133</v>
      </c>
      <c r="R30" s="807"/>
      <c r="S30" s="807"/>
      <c r="T30" s="807"/>
      <c r="U30" s="807"/>
      <c r="V30" s="807">
        <v>1131</v>
      </c>
      <c r="W30" s="807"/>
      <c r="X30" s="807"/>
      <c r="Y30" s="807"/>
      <c r="Z30" s="807"/>
      <c r="AA30" s="807">
        <v>2</v>
      </c>
      <c r="AB30" s="807"/>
      <c r="AC30" s="807"/>
      <c r="AD30" s="807"/>
      <c r="AE30" s="808"/>
      <c r="AF30" s="809">
        <v>-21</v>
      </c>
      <c r="AG30" s="810"/>
      <c r="AH30" s="810"/>
      <c r="AI30" s="810"/>
      <c r="AJ30" s="811"/>
      <c r="AK30" s="878">
        <v>372</v>
      </c>
      <c r="AL30" s="879"/>
      <c r="AM30" s="879"/>
      <c r="AN30" s="879"/>
      <c r="AO30" s="879"/>
      <c r="AP30" s="879">
        <v>524</v>
      </c>
      <c r="AQ30" s="879"/>
      <c r="AR30" s="879"/>
      <c r="AS30" s="879"/>
      <c r="AT30" s="879"/>
      <c r="AU30" s="879">
        <v>469</v>
      </c>
      <c r="AV30" s="879"/>
      <c r="AW30" s="879"/>
      <c r="AX30" s="879"/>
      <c r="AY30" s="879"/>
      <c r="AZ30" s="880">
        <v>3.3</v>
      </c>
      <c r="BA30" s="880"/>
      <c r="BB30" s="880"/>
      <c r="BC30" s="880"/>
      <c r="BD30" s="880"/>
      <c r="BE30" s="876" t="s">
        <v>410</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407</v>
      </c>
      <c r="R31" s="807"/>
      <c r="S31" s="807"/>
      <c r="T31" s="807"/>
      <c r="U31" s="807"/>
      <c r="V31" s="807">
        <v>400</v>
      </c>
      <c r="W31" s="807"/>
      <c r="X31" s="807"/>
      <c r="Y31" s="807"/>
      <c r="Z31" s="807"/>
      <c r="AA31" s="807">
        <v>7</v>
      </c>
      <c r="AB31" s="807"/>
      <c r="AC31" s="807"/>
      <c r="AD31" s="807"/>
      <c r="AE31" s="808"/>
      <c r="AF31" s="809">
        <v>7</v>
      </c>
      <c r="AG31" s="810"/>
      <c r="AH31" s="810"/>
      <c r="AI31" s="810"/>
      <c r="AJ31" s="811"/>
      <c r="AK31" s="878">
        <v>241</v>
      </c>
      <c r="AL31" s="879"/>
      <c r="AM31" s="879"/>
      <c r="AN31" s="879"/>
      <c r="AO31" s="879"/>
      <c r="AP31" s="879">
        <v>2149</v>
      </c>
      <c r="AQ31" s="879"/>
      <c r="AR31" s="879"/>
      <c r="AS31" s="879"/>
      <c r="AT31" s="879"/>
      <c r="AU31" s="879">
        <v>1682</v>
      </c>
      <c r="AV31" s="879"/>
      <c r="AW31" s="879"/>
      <c r="AX31" s="879"/>
      <c r="AY31" s="879"/>
      <c r="AZ31" s="880" t="s">
        <v>590</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401</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581</v>
      </c>
      <c r="C68" s="918"/>
      <c r="D68" s="918"/>
      <c r="E68" s="918"/>
      <c r="F68" s="918"/>
      <c r="G68" s="918"/>
      <c r="H68" s="918"/>
      <c r="I68" s="918"/>
      <c r="J68" s="918"/>
      <c r="K68" s="918"/>
      <c r="L68" s="918"/>
      <c r="M68" s="918"/>
      <c r="N68" s="918"/>
      <c r="O68" s="918"/>
      <c r="P68" s="919"/>
      <c r="Q68" s="920">
        <v>96</v>
      </c>
      <c r="R68" s="914"/>
      <c r="S68" s="914"/>
      <c r="T68" s="914"/>
      <c r="U68" s="914"/>
      <c r="V68" s="914">
        <v>95</v>
      </c>
      <c r="W68" s="914"/>
      <c r="X68" s="914"/>
      <c r="Y68" s="914"/>
      <c r="Z68" s="914"/>
      <c r="AA68" s="914">
        <v>1</v>
      </c>
      <c r="AB68" s="914"/>
      <c r="AC68" s="914"/>
      <c r="AD68" s="914"/>
      <c r="AE68" s="914"/>
      <c r="AF68" s="914">
        <v>1</v>
      </c>
      <c r="AG68" s="914"/>
      <c r="AH68" s="914"/>
      <c r="AI68" s="914"/>
      <c r="AJ68" s="914"/>
      <c r="AK68" s="914" t="s">
        <v>590</v>
      </c>
      <c r="AL68" s="914"/>
      <c r="AM68" s="914"/>
      <c r="AN68" s="914"/>
      <c r="AO68" s="914"/>
      <c r="AP68" s="914" t="s">
        <v>590</v>
      </c>
      <c r="AQ68" s="914"/>
      <c r="AR68" s="914"/>
      <c r="AS68" s="914"/>
      <c r="AT68" s="914"/>
      <c r="AU68" s="914" t="s">
        <v>597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582</v>
      </c>
      <c r="C69" s="922"/>
      <c r="D69" s="922"/>
      <c r="E69" s="922"/>
      <c r="F69" s="922"/>
      <c r="G69" s="922"/>
      <c r="H69" s="922"/>
      <c r="I69" s="922"/>
      <c r="J69" s="922"/>
      <c r="K69" s="922"/>
      <c r="L69" s="922"/>
      <c r="M69" s="922"/>
      <c r="N69" s="922"/>
      <c r="O69" s="922"/>
      <c r="P69" s="923"/>
      <c r="Q69" s="924" t="s">
        <v>590</v>
      </c>
      <c r="R69" s="879"/>
      <c r="S69" s="879"/>
      <c r="T69" s="879"/>
      <c r="U69" s="879"/>
      <c r="V69" s="879" t="s">
        <v>590</v>
      </c>
      <c r="W69" s="879"/>
      <c r="X69" s="879"/>
      <c r="Y69" s="879"/>
      <c r="Z69" s="879"/>
      <c r="AA69" s="879" t="s">
        <v>590</v>
      </c>
      <c r="AB69" s="879"/>
      <c r="AC69" s="879"/>
      <c r="AD69" s="879"/>
      <c r="AE69" s="879"/>
      <c r="AF69" s="879" t="s">
        <v>590</v>
      </c>
      <c r="AG69" s="879"/>
      <c r="AH69" s="879"/>
      <c r="AI69" s="879"/>
      <c r="AJ69" s="879"/>
      <c r="AK69" s="879" t="s">
        <v>590</v>
      </c>
      <c r="AL69" s="879"/>
      <c r="AM69" s="879"/>
      <c r="AN69" s="879"/>
      <c r="AO69" s="879"/>
      <c r="AP69" s="879" t="s">
        <v>590</v>
      </c>
      <c r="AQ69" s="879"/>
      <c r="AR69" s="879"/>
      <c r="AS69" s="879"/>
      <c r="AT69" s="879"/>
      <c r="AU69" s="879" t="s">
        <v>597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583</v>
      </c>
      <c r="C70" s="922"/>
      <c r="D70" s="922"/>
      <c r="E70" s="922"/>
      <c r="F70" s="922"/>
      <c r="G70" s="922"/>
      <c r="H70" s="922"/>
      <c r="I70" s="922"/>
      <c r="J70" s="922"/>
      <c r="K70" s="922"/>
      <c r="L70" s="922"/>
      <c r="M70" s="922"/>
      <c r="N70" s="922"/>
      <c r="O70" s="922"/>
      <c r="P70" s="923"/>
      <c r="Q70" s="924">
        <v>19</v>
      </c>
      <c r="R70" s="879"/>
      <c r="S70" s="879"/>
      <c r="T70" s="879"/>
      <c r="U70" s="879"/>
      <c r="V70" s="879">
        <v>18</v>
      </c>
      <c r="W70" s="879"/>
      <c r="X70" s="879"/>
      <c r="Y70" s="879"/>
      <c r="Z70" s="879"/>
      <c r="AA70" s="879">
        <v>1</v>
      </c>
      <c r="AB70" s="879"/>
      <c r="AC70" s="879"/>
      <c r="AD70" s="879"/>
      <c r="AE70" s="879"/>
      <c r="AF70" s="879">
        <v>1</v>
      </c>
      <c r="AG70" s="879"/>
      <c r="AH70" s="879"/>
      <c r="AI70" s="879"/>
      <c r="AJ70" s="879"/>
      <c r="AK70" s="879" t="s">
        <v>590</v>
      </c>
      <c r="AL70" s="879"/>
      <c r="AM70" s="879"/>
      <c r="AN70" s="879"/>
      <c r="AO70" s="879"/>
      <c r="AP70" s="879" t="s">
        <v>590</v>
      </c>
      <c r="AQ70" s="879"/>
      <c r="AR70" s="879"/>
      <c r="AS70" s="879"/>
      <c r="AT70" s="879"/>
      <c r="AU70" s="879" t="s">
        <v>597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584</v>
      </c>
      <c r="C71" s="922"/>
      <c r="D71" s="922"/>
      <c r="E71" s="922"/>
      <c r="F71" s="922"/>
      <c r="G71" s="922"/>
      <c r="H71" s="922"/>
      <c r="I71" s="922"/>
      <c r="J71" s="922"/>
      <c r="K71" s="922"/>
      <c r="L71" s="922"/>
      <c r="M71" s="922"/>
      <c r="N71" s="922"/>
      <c r="O71" s="922"/>
      <c r="P71" s="923"/>
      <c r="Q71" s="924">
        <v>305</v>
      </c>
      <c r="R71" s="879"/>
      <c r="S71" s="879"/>
      <c r="T71" s="879"/>
      <c r="U71" s="879"/>
      <c r="V71" s="879">
        <v>305</v>
      </c>
      <c r="W71" s="879"/>
      <c r="X71" s="879"/>
      <c r="Y71" s="879"/>
      <c r="Z71" s="879"/>
      <c r="AA71" s="879" t="s">
        <v>590</v>
      </c>
      <c r="AB71" s="879"/>
      <c r="AC71" s="879"/>
      <c r="AD71" s="879"/>
      <c r="AE71" s="879"/>
      <c r="AF71" s="879" t="s">
        <v>590</v>
      </c>
      <c r="AG71" s="879"/>
      <c r="AH71" s="879"/>
      <c r="AI71" s="879"/>
      <c r="AJ71" s="879"/>
      <c r="AK71" s="879" t="s">
        <v>590</v>
      </c>
      <c r="AL71" s="879"/>
      <c r="AM71" s="879"/>
      <c r="AN71" s="879"/>
      <c r="AO71" s="879"/>
      <c r="AP71" s="879" t="s">
        <v>590</v>
      </c>
      <c r="AQ71" s="879"/>
      <c r="AR71" s="879"/>
      <c r="AS71" s="879"/>
      <c r="AT71" s="879"/>
      <c r="AU71" s="879" t="s">
        <v>597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585</v>
      </c>
      <c r="C72" s="922"/>
      <c r="D72" s="922"/>
      <c r="E72" s="922"/>
      <c r="F72" s="922"/>
      <c r="G72" s="922"/>
      <c r="H72" s="922"/>
      <c r="I72" s="922"/>
      <c r="J72" s="922"/>
      <c r="K72" s="922"/>
      <c r="L72" s="922"/>
      <c r="M72" s="922"/>
      <c r="N72" s="922"/>
      <c r="O72" s="922"/>
      <c r="P72" s="923"/>
      <c r="Q72" s="924">
        <v>771</v>
      </c>
      <c r="R72" s="879"/>
      <c r="S72" s="879"/>
      <c r="T72" s="879"/>
      <c r="U72" s="879"/>
      <c r="V72" s="879">
        <v>765</v>
      </c>
      <c r="W72" s="879"/>
      <c r="X72" s="879"/>
      <c r="Y72" s="879"/>
      <c r="Z72" s="879"/>
      <c r="AA72" s="879">
        <v>6</v>
      </c>
      <c r="AB72" s="879"/>
      <c r="AC72" s="879"/>
      <c r="AD72" s="879"/>
      <c r="AE72" s="879"/>
      <c r="AF72" s="879">
        <v>6</v>
      </c>
      <c r="AG72" s="879"/>
      <c r="AH72" s="879"/>
      <c r="AI72" s="879"/>
      <c r="AJ72" s="879"/>
      <c r="AK72" s="879" t="s">
        <v>590</v>
      </c>
      <c r="AL72" s="879"/>
      <c r="AM72" s="879"/>
      <c r="AN72" s="879"/>
      <c r="AO72" s="879"/>
      <c r="AP72" s="879">
        <v>666</v>
      </c>
      <c r="AQ72" s="879"/>
      <c r="AR72" s="879"/>
      <c r="AS72" s="879"/>
      <c r="AT72" s="879"/>
      <c r="AU72" s="879">
        <v>25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586</v>
      </c>
      <c r="C73" s="922"/>
      <c r="D73" s="922"/>
      <c r="E73" s="922"/>
      <c r="F73" s="922"/>
      <c r="G73" s="922"/>
      <c r="H73" s="922"/>
      <c r="I73" s="922"/>
      <c r="J73" s="922"/>
      <c r="K73" s="922"/>
      <c r="L73" s="922"/>
      <c r="M73" s="922"/>
      <c r="N73" s="922"/>
      <c r="O73" s="922"/>
      <c r="P73" s="923"/>
      <c r="Q73" s="924">
        <v>57</v>
      </c>
      <c r="R73" s="879"/>
      <c r="S73" s="879"/>
      <c r="T73" s="879"/>
      <c r="U73" s="879"/>
      <c r="V73" s="879">
        <v>20</v>
      </c>
      <c r="W73" s="879"/>
      <c r="X73" s="879"/>
      <c r="Y73" s="879"/>
      <c r="Z73" s="879"/>
      <c r="AA73" s="879">
        <v>37</v>
      </c>
      <c r="AB73" s="879"/>
      <c r="AC73" s="879"/>
      <c r="AD73" s="879"/>
      <c r="AE73" s="879"/>
      <c r="AF73" s="879">
        <v>37</v>
      </c>
      <c r="AG73" s="879"/>
      <c r="AH73" s="879"/>
      <c r="AI73" s="879"/>
      <c r="AJ73" s="879"/>
      <c r="AK73" s="879" t="s">
        <v>590</v>
      </c>
      <c r="AL73" s="879"/>
      <c r="AM73" s="879"/>
      <c r="AN73" s="879"/>
      <c r="AO73" s="879"/>
      <c r="AP73" s="879" t="s">
        <v>590</v>
      </c>
      <c r="AQ73" s="879"/>
      <c r="AR73" s="879"/>
      <c r="AS73" s="879"/>
      <c r="AT73" s="879"/>
      <c r="AU73" s="879" t="s">
        <v>597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587</v>
      </c>
      <c r="C74" s="922"/>
      <c r="D74" s="922"/>
      <c r="E74" s="922"/>
      <c r="F74" s="922"/>
      <c r="G74" s="922"/>
      <c r="H74" s="922"/>
      <c r="I74" s="922"/>
      <c r="J74" s="922"/>
      <c r="K74" s="922"/>
      <c r="L74" s="922"/>
      <c r="M74" s="922"/>
      <c r="N74" s="922"/>
      <c r="O74" s="922"/>
      <c r="P74" s="923"/>
      <c r="Q74" s="924">
        <v>926</v>
      </c>
      <c r="R74" s="879"/>
      <c r="S74" s="879"/>
      <c r="T74" s="879"/>
      <c r="U74" s="879"/>
      <c r="V74" s="879">
        <v>926</v>
      </c>
      <c r="W74" s="879"/>
      <c r="X74" s="879"/>
      <c r="Y74" s="879"/>
      <c r="Z74" s="879"/>
      <c r="AA74" s="879" t="s">
        <v>590</v>
      </c>
      <c r="AB74" s="879"/>
      <c r="AC74" s="879"/>
      <c r="AD74" s="879"/>
      <c r="AE74" s="879"/>
      <c r="AF74" s="879" t="s">
        <v>590</v>
      </c>
      <c r="AG74" s="879"/>
      <c r="AH74" s="879"/>
      <c r="AI74" s="879"/>
      <c r="AJ74" s="879"/>
      <c r="AK74" s="879" t="s">
        <v>590</v>
      </c>
      <c r="AL74" s="879"/>
      <c r="AM74" s="879"/>
      <c r="AN74" s="879"/>
      <c r="AO74" s="879"/>
      <c r="AP74" s="879">
        <v>701</v>
      </c>
      <c r="AQ74" s="879"/>
      <c r="AR74" s="879"/>
      <c r="AS74" s="879"/>
      <c r="AT74" s="879"/>
      <c r="AU74" s="879">
        <v>403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588</v>
      </c>
      <c r="C75" s="922"/>
      <c r="D75" s="922"/>
      <c r="E75" s="922"/>
      <c r="F75" s="922"/>
      <c r="G75" s="922"/>
      <c r="H75" s="922"/>
      <c r="I75" s="922"/>
      <c r="J75" s="922"/>
      <c r="K75" s="922"/>
      <c r="L75" s="922"/>
      <c r="M75" s="922"/>
      <c r="N75" s="922"/>
      <c r="O75" s="922"/>
      <c r="P75" s="923"/>
      <c r="Q75" s="927">
        <v>1606</v>
      </c>
      <c r="R75" s="928"/>
      <c r="S75" s="928"/>
      <c r="T75" s="928"/>
      <c r="U75" s="878"/>
      <c r="V75" s="929">
        <v>1360</v>
      </c>
      <c r="W75" s="928"/>
      <c r="X75" s="928"/>
      <c r="Y75" s="928"/>
      <c r="Z75" s="878"/>
      <c r="AA75" s="929">
        <v>246</v>
      </c>
      <c r="AB75" s="928"/>
      <c r="AC75" s="928"/>
      <c r="AD75" s="928"/>
      <c r="AE75" s="878"/>
      <c r="AF75" s="929">
        <v>1769</v>
      </c>
      <c r="AG75" s="928"/>
      <c r="AH75" s="928"/>
      <c r="AI75" s="928"/>
      <c r="AJ75" s="878"/>
      <c r="AK75" s="929" t="s">
        <v>590</v>
      </c>
      <c r="AL75" s="928"/>
      <c r="AM75" s="928"/>
      <c r="AN75" s="928"/>
      <c r="AO75" s="878"/>
      <c r="AP75" s="929">
        <v>4078</v>
      </c>
      <c r="AQ75" s="928"/>
      <c r="AR75" s="928"/>
      <c r="AS75" s="928"/>
      <c r="AT75" s="878"/>
      <c r="AU75" s="929">
        <v>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589</v>
      </c>
      <c r="C76" s="922"/>
      <c r="D76" s="922"/>
      <c r="E76" s="922"/>
      <c r="F76" s="922"/>
      <c r="G76" s="922"/>
      <c r="H76" s="922"/>
      <c r="I76" s="922"/>
      <c r="J76" s="922"/>
      <c r="K76" s="922"/>
      <c r="L76" s="922"/>
      <c r="M76" s="922"/>
      <c r="N76" s="922"/>
      <c r="O76" s="922"/>
      <c r="P76" s="923"/>
      <c r="Q76" s="927">
        <v>523</v>
      </c>
      <c r="R76" s="928"/>
      <c r="S76" s="928"/>
      <c r="T76" s="928"/>
      <c r="U76" s="878"/>
      <c r="V76" s="929">
        <v>497</v>
      </c>
      <c r="W76" s="928"/>
      <c r="X76" s="928"/>
      <c r="Y76" s="928"/>
      <c r="Z76" s="878"/>
      <c r="AA76" s="929">
        <v>26</v>
      </c>
      <c r="AB76" s="928"/>
      <c r="AC76" s="928"/>
      <c r="AD76" s="928"/>
      <c r="AE76" s="878"/>
      <c r="AF76" s="929">
        <v>26</v>
      </c>
      <c r="AG76" s="928"/>
      <c r="AH76" s="928"/>
      <c r="AI76" s="928"/>
      <c r="AJ76" s="878"/>
      <c r="AK76" s="929" t="s">
        <v>590</v>
      </c>
      <c r="AL76" s="928"/>
      <c r="AM76" s="928"/>
      <c r="AN76" s="928"/>
      <c r="AO76" s="878"/>
      <c r="AP76" s="929" t="s">
        <v>590</v>
      </c>
      <c r="AQ76" s="928"/>
      <c r="AR76" s="928"/>
      <c r="AS76" s="928"/>
      <c r="AT76" s="878"/>
      <c r="AU76" s="929" t="s">
        <v>597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310</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310</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310</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710699</v>
      </c>
      <c r="AB110" s="950"/>
      <c r="AC110" s="950"/>
      <c r="AD110" s="950"/>
      <c r="AE110" s="951"/>
      <c r="AF110" s="952">
        <v>593918</v>
      </c>
      <c r="AG110" s="950"/>
      <c r="AH110" s="950"/>
      <c r="AI110" s="950"/>
      <c r="AJ110" s="951"/>
      <c r="AK110" s="952">
        <v>586302</v>
      </c>
      <c r="AL110" s="950"/>
      <c r="AM110" s="950"/>
      <c r="AN110" s="950"/>
      <c r="AO110" s="951"/>
      <c r="AP110" s="953">
        <v>24.2</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5405817</v>
      </c>
      <c r="BR110" s="985"/>
      <c r="BS110" s="985"/>
      <c r="BT110" s="985"/>
      <c r="BU110" s="985"/>
      <c r="BV110" s="985">
        <v>5087811</v>
      </c>
      <c r="BW110" s="985"/>
      <c r="BX110" s="985"/>
      <c r="BY110" s="985"/>
      <c r="BZ110" s="985"/>
      <c r="CA110" s="985">
        <v>4887046</v>
      </c>
      <c r="CB110" s="985"/>
      <c r="CC110" s="985"/>
      <c r="CD110" s="985"/>
      <c r="CE110" s="985"/>
      <c r="CF110" s="999">
        <v>201.9</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396</v>
      </c>
      <c r="DH110" s="985"/>
      <c r="DI110" s="985"/>
      <c r="DJ110" s="985"/>
      <c r="DK110" s="985"/>
      <c r="DL110" s="985" t="s">
        <v>440</v>
      </c>
      <c r="DM110" s="985"/>
      <c r="DN110" s="985"/>
      <c r="DO110" s="985"/>
      <c r="DP110" s="985"/>
      <c r="DQ110" s="985" t="s">
        <v>441</v>
      </c>
      <c r="DR110" s="985"/>
      <c r="DS110" s="985"/>
      <c r="DT110" s="985"/>
      <c r="DU110" s="985"/>
      <c r="DV110" s="986" t="s">
        <v>130</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441</v>
      </c>
      <c r="AG111" s="992"/>
      <c r="AH111" s="992"/>
      <c r="AI111" s="992"/>
      <c r="AJ111" s="993"/>
      <c r="AK111" s="994" t="s">
        <v>130</v>
      </c>
      <c r="AL111" s="992"/>
      <c r="AM111" s="992"/>
      <c r="AN111" s="992"/>
      <c r="AO111" s="993"/>
      <c r="AP111" s="995" t="s">
        <v>130</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v>639</v>
      </c>
      <c r="BR111" s="978"/>
      <c r="BS111" s="978"/>
      <c r="BT111" s="978"/>
      <c r="BU111" s="978"/>
      <c r="BV111" s="978">
        <v>586</v>
      </c>
      <c r="BW111" s="978"/>
      <c r="BX111" s="978"/>
      <c r="BY111" s="978"/>
      <c r="BZ111" s="978"/>
      <c r="CA111" s="978">
        <v>484</v>
      </c>
      <c r="CB111" s="978"/>
      <c r="CC111" s="978"/>
      <c r="CD111" s="978"/>
      <c r="CE111" s="978"/>
      <c r="CF111" s="972">
        <v>0</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396</v>
      </c>
      <c r="DH111" s="978"/>
      <c r="DI111" s="978"/>
      <c r="DJ111" s="978"/>
      <c r="DK111" s="978"/>
      <c r="DL111" s="978" t="s">
        <v>396</v>
      </c>
      <c r="DM111" s="978"/>
      <c r="DN111" s="978"/>
      <c r="DO111" s="978"/>
      <c r="DP111" s="978"/>
      <c r="DQ111" s="978" t="s">
        <v>130</v>
      </c>
      <c r="DR111" s="978"/>
      <c r="DS111" s="978"/>
      <c r="DT111" s="978"/>
      <c r="DU111" s="978"/>
      <c r="DV111" s="979" t="s">
        <v>130</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441</v>
      </c>
      <c r="AB112" s="1017"/>
      <c r="AC112" s="1017"/>
      <c r="AD112" s="1017"/>
      <c r="AE112" s="1018"/>
      <c r="AF112" s="1019" t="s">
        <v>130</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2631755</v>
      </c>
      <c r="BR112" s="978"/>
      <c r="BS112" s="978"/>
      <c r="BT112" s="978"/>
      <c r="BU112" s="978"/>
      <c r="BV112" s="978">
        <v>2367055</v>
      </c>
      <c r="BW112" s="978"/>
      <c r="BX112" s="978"/>
      <c r="BY112" s="978"/>
      <c r="BZ112" s="978"/>
      <c r="CA112" s="978">
        <v>2151035</v>
      </c>
      <c r="CB112" s="978"/>
      <c r="CC112" s="978"/>
      <c r="CD112" s="978"/>
      <c r="CE112" s="978"/>
      <c r="CF112" s="972">
        <v>88.9</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t="s">
        <v>130</v>
      </c>
      <c r="DR112" s="978"/>
      <c r="DS112" s="978"/>
      <c r="DT112" s="978"/>
      <c r="DU112" s="978"/>
      <c r="DV112" s="979" t="s">
        <v>130</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400864</v>
      </c>
      <c r="AB113" s="992"/>
      <c r="AC113" s="992"/>
      <c r="AD113" s="992"/>
      <c r="AE113" s="993"/>
      <c r="AF113" s="994">
        <v>381771</v>
      </c>
      <c r="AG113" s="992"/>
      <c r="AH113" s="992"/>
      <c r="AI113" s="992"/>
      <c r="AJ113" s="993"/>
      <c r="AK113" s="994">
        <v>352823</v>
      </c>
      <c r="AL113" s="992"/>
      <c r="AM113" s="992"/>
      <c r="AN113" s="992"/>
      <c r="AO113" s="993"/>
      <c r="AP113" s="995">
        <v>14.6</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478501</v>
      </c>
      <c r="BR113" s="978"/>
      <c r="BS113" s="978"/>
      <c r="BT113" s="978"/>
      <c r="BU113" s="978"/>
      <c r="BV113" s="978">
        <v>456725</v>
      </c>
      <c r="BW113" s="978"/>
      <c r="BX113" s="978"/>
      <c r="BY113" s="978"/>
      <c r="BZ113" s="978"/>
      <c r="CA113" s="978">
        <v>428891</v>
      </c>
      <c r="CB113" s="978"/>
      <c r="CC113" s="978"/>
      <c r="CD113" s="978"/>
      <c r="CE113" s="978"/>
      <c r="CF113" s="972">
        <v>17.7</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396</v>
      </c>
      <c r="DH113" s="1017"/>
      <c r="DI113" s="1017"/>
      <c r="DJ113" s="1017"/>
      <c r="DK113" s="1018"/>
      <c r="DL113" s="1019" t="s">
        <v>130</v>
      </c>
      <c r="DM113" s="1017"/>
      <c r="DN113" s="1017"/>
      <c r="DO113" s="1017"/>
      <c r="DP113" s="1018"/>
      <c r="DQ113" s="1019" t="s">
        <v>130</v>
      </c>
      <c r="DR113" s="1017"/>
      <c r="DS113" s="1017"/>
      <c r="DT113" s="1017"/>
      <c r="DU113" s="1018"/>
      <c r="DV113" s="1020" t="s">
        <v>130</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25610</v>
      </c>
      <c r="AB114" s="1017"/>
      <c r="AC114" s="1017"/>
      <c r="AD114" s="1017"/>
      <c r="AE114" s="1018"/>
      <c r="AF114" s="1019">
        <v>20980</v>
      </c>
      <c r="AG114" s="1017"/>
      <c r="AH114" s="1017"/>
      <c r="AI114" s="1017"/>
      <c r="AJ114" s="1018"/>
      <c r="AK114" s="1019">
        <v>29490</v>
      </c>
      <c r="AL114" s="1017"/>
      <c r="AM114" s="1017"/>
      <c r="AN114" s="1017"/>
      <c r="AO114" s="1018"/>
      <c r="AP114" s="1020">
        <v>1.2</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201819</v>
      </c>
      <c r="BR114" s="978"/>
      <c r="BS114" s="978"/>
      <c r="BT114" s="978"/>
      <c r="BU114" s="978"/>
      <c r="BV114" s="978">
        <v>219521</v>
      </c>
      <c r="BW114" s="978"/>
      <c r="BX114" s="978"/>
      <c r="BY114" s="978"/>
      <c r="BZ114" s="978"/>
      <c r="CA114" s="978">
        <v>240454</v>
      </c>
      <c r="CB114" s="978"/>
      <c r="CC114" s="978"/>
      <c r="CD114" s="978"/>
      <c r="CE114" s="978"/>
      <c r="CF114" s="972">
        <v>9.9</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440</v>
      </c>
      <c r="DM114" s="1017"/>
      <c r="DN114" s="1017"/>
      <c r="DO114" s="1017"/>
      <c r="DP114" s="1018"/>
      <c r="DQ114" s="1019" t="s">
        <v>130</v>
      </c>
      <c r="DR114" s="1017"/>
      <c r="DS114" s="1017"/>
      <c r="DT114" s="1017"/>
      <c r="DU114" s="1018"/>
      <c r="DV114" s="1020" t="s">
        <v>441</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714</v>
      </c>
      <c r="AB115" s="992"/>
      <c r="AC115" s="992"/>
      <c r="AD115" s="992"/>
      <c r="AE115" s="993"/>
      <c r="AF115" s="994">
        <v>630</v>
      </c>
      <c r="AG115" s="992"/>
      <c r="AH115" s="992"/>
      <c r="AI115" s="992"/>
      <c r="AJ115" s="993"/>
      <c r="AK115" s="994">
        <v>546</v>
      </c>
      <c r="AL115" s="992"/>
      <c r="AM115" s="992"/>
      <c r="AN115" s="992"/>
      <c r="AO115" s="993"/>
      <c r="AP115" s="995">
        <v>0</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440</v>
      </c>
      <c r="BR115" s="978"/>
      <c r="BS115" s="978"/>
      <c r="BT115" s="978"/>
      <c r="BU115" s="978"/>
      <c r="BV115" s="978" t="s">
        <v>441</v>
      </c>
      <c r="BW115" s="978"/>
      <c r="BX115" s="978"/>
      <c r="BY115" s="978"/>
      <c r="BZ115" s="978"/>
      <c r="CA115" s="978" t="s">
        <v>130</v>
      </c>
      <c r="CB115" s="978"/>
      <c r="CC115" s="978"/>
      <c r="CD115" s="978"/>
      <c r="CE115" s="978"/>
      <c r="CF115" s="972" t="s">
        <v>396</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396</v>
      </c>
      <c r="DH115" s="1017"/>
      <c r="DI115" s="1017"/>
      <c r="DJ115" s="1017"/>
      <c r="DK115" s="1018"/>
      <c r="DL115" s="1019" t="s">
        <v>130</v>
      </c>
      <c r="DM115" s="1017"/>
      <c r="DN115" s="1017"/>
      <c r="DO115" s="1017"/>
      <c r="DP115" s="1018"/>
      <c r="DQ115" s="1019" t="s">
        <v>130</v>
      </c>
      <c r="DR115" s="1017"/>
      <c r="DS115" s="1017"/>
      <c r="DT115" s="1017"/>
      <c r="DU115" s="1018"/>
      <c r="DV115" s="1020" t="s">
        <v>130</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396</v>
      </c>
      <c r="AB116" s="1017"/>
      <c r="AC116" s="1017"/>
      <c r="AD116" s="1017"/>
      <c r="AE116" s="1018"/>
      <c r="AF116" s="1019" t="s">
        <v>441</v>
      </c>
      <c r="AG116" s="1017"/>
      <c r="AH116" s="1017"/>
      <c r="AI116" s="1017"/>
      <c r="AJ116" s="1018"/>
      <c r="AK116" s="1019" t="s">
        <v>130</v>
      </c>
      <c r="AL116" s="1017"/>
      <c r="AM116" s="1017"/>
      <c r="AN116" s="1017"/>
      <c r="AO116" s="1018"/>
      <c r="AP116" s="1020" t="s">
        <v>130</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396</v>
      </c>
      <c r="BR116" s="978"/>
      <c r="BS116" s="978"/>
      <c r="BT116" s="978"/>
      <c r="BU116" s="978"/>
      <c r="BV116" s="978" t="s">
        <v>130</v>
      </c>
      <c r="BW116" s="978"/>
      <c r="BX116" s="978"/>
      <c r="BY116" s="978"/>
      <c r="BZ116" s="978"/>
      <c r="CA116" s="978" t="s">
        <v>130</v>
      </c>
      <c r="CB116" s="978"/>
      <c r="CC116" s="978"/>
      <c r="CD116" s="978"/>
      <c r="CE116" s="978"/>
      <c r="CF116" s="972" t="s">
        <v>130</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441</v>
      </c>
      <c r="DH116" s="1017"/>
      <c r="DI116" s="1017"/>
      <c r="DJ116" s="1017"/>
      <c r="DK116" s="1018"/>
      <c r="DL116" s="1019" t="s">
        <v>130</v>
      </c>
      <c r="DM116" s="1017"/>
      <c r="DN116" s="1017"/>
      <c r="DO116" s="1017"/>
      <c r="DP116" s="1018"/>
      <c r="DQ116" s="1019" t="s">
        <v>396</v>
      </c>
      <c r="DR116" s="1017"/>
      <c r="DS116" s="1017"/>
      <c r="DT116" s="1017"/>
      <c r="DU116" s="1018"/>
      <c r="DV116" s="1020" t="s">
        <v>130</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1137887</v>
      </c>
      <c r="AB117" s="1035"/>
      <c r="AC117" s="1035"/>
      <c r="AD117" s="1035"/>
      <c r="AE117" s="1036"/>
      <c r="AF117" s="1037">
        <v>997299</v>
      </c>
      <c r="AG117" s="1035"/>
      <c r="AH117" s="1035"/>
      <c r="AI117" s="1035"/>
      <c r="AJ117" s="1036"/>
      <c r="AK117" s="1037">
        <v>969161</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130</v>
      </c>
      <c r="BW117" s="978"/>
      <c r="BX117" s="978"/>
      <c r="BY117" s="978"/>
      <c r="BZ117" s="978"/>
      <c r="CA117" s="978" t="s">
        <v>130</v>
      </c>
      <c r="CB117" s="978"/>
      <c r="CC117" s="978"/>
      <c r="CD117" s="978"/>
      <c r="CE117" s="978"/>
      <c r="CF117" s="972" t="s">
        <v>130</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130</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310</v>
      </c>
      <c r="AL118" s="943"/>
      <c r="AM118" s="943"/>
      <c r="AN118" s="943"/>
      <c r="AO118" s="944"/>
      <c r="AP118" s="1029" t="s">
        <v>434</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130</v>
      </c>
      <c r="BR118" s="1056"/>
      <c r="BS118" s="1056"/>
      <c r="BT118" s="1056"/>
      <c r="BU118" s="1056"/>
      <c r="BV118" s="1056" t="s">
        <v>130</v>
      </c>
      <c r="BW118" s="1056"/>
      <c r="BX118" s="1056"/>
      <c r="BY118" s="1056"/>
      <c r="BZ118" s="1056"/>
      <c r="CA118" s="1056" t="s">
        <v>130</v>
      </c>
      <c r="CB118" s="1056"/>
      <c r="CC118" s="1056"/>
      <c r="CD118" s="1056"/>
      <c r="CE118" s="1056"/>
      <c r="CF118" s="972" t="s">
        <v>130</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130</v>
      </c>
      <c r="DR118" s="1017"/>
      <c r="DS118" s="1017"/>
      <c r="DT118" s="1017"/>
      <c r="DU118" s="1018"/>
      <c r="DV118" s="1020" t="s">
        <v>440</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130</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467</v>
      </c>
      <c r="BP119" s="1064"/>
      <c r="BQ119" s="1055">
        <v>8718531</v>
      </c>
      <c r="BR119" s="1056"/>
      <c r="BS119" s="1056"/>
      <c r="BT119" s="1056"/>
      <c r="BU119" s="1056"/>
      <c r="BV119" s="1056">
        <v>8131698</v>
      </c>
      <c r="BW119" s="1056"/>
      <c r="BX119" s="1056"/>
      <c r="BY119" s="1056"/>
      <c r="BZ119" s="1056"/>
      <c r="CA119" s="1056">
        <v>7707910</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639</v>
      </c>
      <c r="DH119" s="1042"/>
      <c r="DI119" s="1042"/>
      <c r="DJ119" s="1042"/>
      <c r="DK119" s="1043"/>
      <c r="DL119" s="1041">
        <v>586</v>
      </c>
      <c r="DM119" s="1042"/>
      <c r="DN119" s="1042"/>
      <c r="DO119" s="1042"/>
      <c r="DP119" s="1043"/>
      <c r="DQ119" s="1041">
        <v>484</v>
      </c>
      <c r="DR119" s="1042"/>
      <c r="DS119" s="1042"/>
      <c r="DT119" s="1042"/>
      <c r="DU119" s="1043"/>
      <c r="DV119" s="1044">
        <v>0</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130</v>
      </c>
      <c r="AG120" s="1017"/>
      <c r="AH120" s="1017"/>
      <c r="AI120" s="1017"/>
      <c r="AJ120" s="1018"/>
      <c r="AK120" s="1019" t="s">
        <v>130</v>
      </c>
      <c r="AL120" s="1017"/>
      <c r="AM120" s="1017"/>
      <c r="AN120" s="1017"/>
      <c r="AO120" s="1018"/>
      <c r="AP120" s="1020" t="s">
        <v>396</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1046606</v>
      </c>
      <c r="BR120" s="985"/>
      <c r="BS120" s="985"/>
      <c r="BT120" s="985"/>
      <c r="BU120" s="985"/>
      <c r="BV120" s="985">
        <v>1023574</v>
      </c>
      <c r="BW120" s="985"/>
      <c r="BX120" s="985"/>
      <c r="BY120" s="985"/>
      <c r="BZ120" s="985"/>
      <c r="CA120" s="985">
        <v>1022399</v>
      </c>
      <c r="CB120" s="985"/>
      <c r="CC120" s="985"/>
      <c r="CD120" s="985"/>
      <c r="CE120" s="985"/>
      <c r="CF120" s="999">
        <v>42.2</v>
      </c>
      <c r="CG120" s="1000"/>
      <c r="CH120" s="1000"/>
      <c r="CI120" s="1000"/>
      <c r="CJ120" s="1000"/>
      <c r="CK120" s="1065" t="s">
        <v>471</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v>2111692</v>
      </c>
      <c r="DH120" s="985"/>
      <c r="DI120" s="985"/>
      <c r="DJ120" s="985"/>
      <c r="DK120" s="985"/>
      <c r="DL120" s="985">
        <v>1901959</v>
      </c>
      <c r="DM120" s="985"/>
      <c r="DN120" s="985"/>
      <c r="DO120" s="985"/>
      <c r="DP120" s="985"/>
      <c r="DQ120" s="985">
        <v>1681645</v>
      </c>
      <c r="DR120" s="985"/>
      <c r="DS120" s="985"/>
      <c r="DT120" s="985"/>
      <c r="DU120" s="985"/>
      <c r="DV120" s="986">
        <v>69.5</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130</v>
      </c>
      <c r="AG121" s="1017"/>
      <c r="AH121" s="1017"/>
      <c r="AI121" s="1017"/>
      <c r="AJ121" s="1018"/>
      <c r="AK121" s="1019" t="s">
        <v>440</v>
      </c>
      <c r="AL121" s="1017"/>
      <c r="AM121" s="1017"/>
      <c r="AN121" s="1017"/>
      <c r="AO121" s="1018"/>
      <c r="AP121" s="1020" t="s">
        <v>130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415484</v>
      </c>
      <c r="BR121" s="978"/>
      <c r="BS121" s="978"/>
      <c r="BT121" s="978"/>
      <c r="BU121" s="978"/>
      <c r="BV121" s="978">
        <v>366166</v>
      </c>
      <c r="BW121" s="978"/>
      <c r="BX121" s="978"/>
      <c r="BY121" s="978"/>
      <c r="BZ121" s="978"/>
      <c r="CA121" s="978">
        <v>323329</v>
      </c>
      <c r="CB121" s="978"/>
      <c r="CC121" s="978"/>
      <c r="CD121" s="978"/>
      <c r="CE121" s="978"/>
      <c r="CF121" s="972">
        <v>13.4</v>
      </c>
      <c r="CG121" s="973"/>
      <c r="CH121" s="973"/>
      <c r="CI121" s="973"/>
      <c r="CJ121" s="973"/>
      <c r="CK121" s="1068"/>
      <c r="CL121" s="1069"/>
      <c r="CM121" s="1069"/>
      <c r="CN121" s="1069"/>
      <c r="CO121" s="1070"/>
      <c r="CP121" s="1078" t="s">
        <v>474</v>
      </c>
      <c r="CQ121" s="1079"/>
      <c r="CR121" s="1079"/>
      <c r="CS121" s="1079"/>
      <c r="CT121" s="1079"/>
      <c r="CU121" s="1079"/>
      <c r="CV121" s="1079"/>
      <c r="CW121" s="1079"/>
      <c r="CX121" s="1079"/>
      <c r="CY121" s="1079"/>
      <c r="CZ121" s="1079"/>
      <c r="DA121" s="1079"/>
      <c r="DB121" s="1079"/>
      <c r="DC121" s="1079"/>
      <c r="DD121" s="1079"/>
      <c r="DE121" s="1079"/>
      <c r="DF121" s="1080"/>
      <c r="DG121" s="977">
        <v>520063</v>
      </c>
      <c r="DH121" s="978"/>
      <c r="DI121" s="978"/>
      <c r="DJ121" s="978"/>
      <c r="DK121" s="978"/>
      <c r="DL121" s="978">
        <v>465096</v>
      </c>
      <c r="DM121" s="978"/>
      <c r="DN121" s="978"/>
      <c r="DO121" s="978"/>
      <c r="DP121" s="978"/>
      <c r="DQ121" s="978">
        <v>469390</v>
      </c>
      <c r="DR121" s="978"/>
      <c r="DS121" s="978"/>
      <c r="DT121" s="978"/>
      <c r="DU121" s="978"/>
      <c r="DV121" s="979">
        <v>19.399999999999999</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440</v>
      </c>
      <c r="AB122" s="1017"/>
      <c r="AC122" s="1017"/>
      <c r="AD122" s="1017"/>
      <c r="AE122" s="1018"/>
      <c r="AF122" s="1019" t="s">
        <v>130</v>
      </c>
      <c r="AG122" s="1017"/>
      <c r="AH122" s="1017"/>
      <c r="AI122" s="1017"/>
      <c r="AJ122" s="1018"/>
      <c r="AK122" s="1019" t="s">
        <v>441</v>
      </c>
      <c r="AL122" s="1017"/>
      <c r="AM122" s="1017"/>
      <c r="AN122" s="1017"/>
      <c r="AO122" s="1018"/>
      <c r="AP122" s="1020" t="s">
        <v>130</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5774467</v>
      </c>
      <c r="BR122" s="1056"/>
      <c r="BS122" s="1056"/>
      <c r="BT122" s="1056"/>
      <c r="BU122" s="1056"/>
      <c r="BV122" s="1056">
        <v>5453132</v>
      </c>
      <c r="BW122" s="1056"/>
      <c r="BX122" s="1056"/>
      <c r="BY122" s="1056"/>
      <c r="BZ122" s="1056"/>
      <c r="CA122" s="1056">
        <v>5098732</v>
      </c>
      <c r="CB122" s="1056"/>
      <c r="CC122" s="1056"/>
      <c r="CD122" s="1056"/>
      <c r="CE122" s="1056"/>
      <c r="CF122" s="1076">
        <v>210.7</v>
      </c>
      <c r="CG122" s="1077"/>
      <c r="CH122" s="1077"/>
      <c r="CI122" s="1077"/>
      <c r="CJ122" s="1077"/>
      <c r="CK122" s="1068"/>
      <c r="CL122" s="1069"/>
      <c r="CM122" s="1069"/>
      <c r="CN122" s="1069"/>
      <c r="CO122" s="1070"/>
      <c r="CP122" s="1078" t="s">
        <v>476</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130</v>
      </c>
      <c r="DM122" s="978"/>
      <c r="DN122" s="978"/>
      <c r="DO122" s="978"/>
      <c r="DP122" s="978"/>
      <c r="DQ122" s="978" t="s">
        <v>130</v>
      </c>
      <c r="DR122" s="978"/>
      <c r="DS122" s="978"/>
      <c r="DT122" s="978"/>
      <c r="DU122" s="978"/>
      <c r="DV122" s="979" t="s">
        <v>130</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440</v>
      </c>
      <c r="AG123" s="1017"/>
      <c r="AH123" s="1017"/>
      <c r="AI123" s="1017"/>
      <c r="AJ123" s="1018"/>
      <c r="AK123" s="1019" t="s">
        <v>440</v>
      </c>
      <c r="AL123" s="1017"/>
      <c r="AM123" s="1017"/>
      <c r="AN123" s="1017"/>
      <c r="AO123" s="1018"/>
      <c r="AP123" s="1020" t="s">
        <v>130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477</v>
      </c>
      <c r="BP123" s="1064"/>
      <c r="BQ123" s="1123">
        <v>7236557</v>
      </c>
      <c r="BR123" s="1124"/>
      <c r="BS123" s="1124"/>
      <c r="BT123" s="1124"/>
      <c r="BU123" s="1124"/>
      <c r="BV123" s="1124">
        <v>6842872</v>
      </c>
      <c r="BW123" s="1124"/>
      <c r="BX123" s="1124"/>
      <c r="BY123" s="1124"/>
      <c r="BZ123" s="1124"/>
      <c r="CA123" s="1124">
        <v>6444460</v>
      </c>
      <c r="CB123" s="1124"/>
      <c r="CC123" s="1124"/>
      <c r="CD123" s="1124"/>
      <c r="CE123" s="1124"/>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441</v>
      </c>
      <c r="DH123" s="1017"/>
      <c r="DI123" s="1017"/>
      <c r="DJ123" s="1017"/>
      <c r="DK123" s="1018"/>
      <c r="DL123" s="1019" t="s">
        <v>441</v>
      </c>
      <c r="DM123" s="1017"/>
      <c r="DN123" s="1017"/>
      <c r="DO123" s="1017"/>
      <c r="DP123" s="1018"/>
      <c r="DQ123" s="1019" t="s">
        <v>441</v>
      </c>
      <c r="DR123" s="1017"/>
      <c r="DS123" s="1017"/>
      <c r="DT123" s="1017"/>
      <c r="DU123" s="1018"/>
      <c r="DV123" s="1020" t="s">
        <v>130</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443</v>
      </c>
      <c r="AG124" s="1017"/>
      <c r="AH124" s="1017"/>
      <c r="AI124" s="1017"/>
      <c r="AJ124" s="1018"/>
      <c r="AK124" s="1019" t="s">
        <v>130</v>
      </c>
      <c r="AL124" s="1017"/>
      <c r="AM124" s="1017"/>
      <c r="AN124" s="1017"/>
      <c r="AO124" s="1018"/>
      <c r="AP124" s="1020" t="s">
        <v>441</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64.099999999999994</v>
      </c>
      <c r="BR124" s="1086"/>
      <c r="BS124" s="1086"/>
      <c r="BT124" s="1086"/>
      <c r="BU124" s="1086"/>
      <c r="BV124" s="1086">
        <v>56.4</v>
      </c>
      <c r="BW124" s="1086"/>
      <c r="BX124" s="1086"/>
      <c r="BY124" s="1086"/>
      <c r="BZ124" s="1086"/>
      <c r="CA124" s="1086">
        <v>52.2</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130</v>
      </c>
      <c r="DH124" s="1042"/>
      <c r="DI124" s="1042"/>
      <c r="DJ124" s="1042"/>
      <c r="DK124" s="1043"/>
      <c r="DL124" s="1041" t="s">
        <v>396</v>
      </c>
      <c r="DM124" s="1042"/>
      <c r="DN124" s="1042"/>
      <c r="DO124" s="1042"/>
      <c r="DP124" s="1043"/>
      <c r="DQ124" s="1041" t="s">
        <v>440</v>
      </c>
      <c r="DR124" s="1042"/>
      <c r="DS124" s="1042"/>
      <c r="DT124" s="1042"/>
      <c r="DU124" s="1043"/>
      <c r="DV124" s="1044" t="s">
        <v>443</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443</v>
      </c>
      <c r="AB125" s="1017"/>
      <c r="AC125" s="1017"/>
      <c r="AD125" s="1017"/>
      <c r="AE125" s="1018"/>
      <c r="AF125" s="1019" t="s">
        <v>396</v>
      </c>
      <c r="AG125" s="1017"/>
      <c r="AH125" s="1017"/>
      <c r="AI125" s="1017"/>
      <c r="AJ125" s="1018"/>
      <c r="AK125" s="1019" t="s">
        <v>443</v>
      </c>
      <c r="AL125" s="1017"/>
      <c r="AM125" s="1017"/>
      <c r="AN125" s="1017"/>
      <c r="AO125" s="1018"/>
      <c r="AP125" s="1020" t="s">
        <v>396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443</v>
      </c>
      <c r="DH125" s="985"/>
      <c r="DI125" s="985"/>
      <c r="DJ125" s="985"/>
      <c r="DK125" s="985"/>
      <c r="DL125" s="985" t="s">
        <v>443</v>
      </c>
      <c r="DM125" s="985"/>
      <c r="DN125" s="985"/>
      <c r="DO125" s="985"/>
      <c r="DP125" s="985"/>
      <c r="DQ125" s="985" t="s">
        <v>443</v>
      </c>
      <c r="DR125" s="985"/>
      <c r="DS125" s="985"/>
      <c r="DT125" s="985"/>
      <c r="DU125" s="985"/>
      <c r="DV125" s="986" t="s">
        <v>443</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443</v>
      </c>
      <c r="AB126" s="1017"/>
      <c r="AC126" s="1017"/>
      <c r="AD126" s="1017"/>
      <c r="AE126" s="1018"/>
      <c r="AF126" s="1019" t="s">
        <v>443</v>
      </c>
      <c r="AG126" s="1017"/>
      <c r="AH126" s="1017"/>
      <c r="AI126" s="1017"/>
      <c r="AJ126" s="1018"/>
      <c r="AK126" s="1019" t="s">
        <v>443</v>
      </c>
      <c r="AL126" s="1017"/>
      <c r="AM126" s="1017"/>
      <c r="AN126" s="1017"/>
      <c r="AO126" s="1018"/>
      <c r="AP126" s="1020" t="s">
        <v>396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443</v>
      </c>
      <c r="DH126" s="978"/>
      <c r="DI126" s="978"/>
      <c r="DJ126" s="978"/>
      <c r="DK126" s="978"/>
      <c r="DL126" s="978" t="s">
        <v>443</v>
      </c>
      <c r="DM126" s="978"/>
      <c r="DN126" s="978"/>
      <c r="DO126" s="978"/>
      <c r="DP126" s="978"/>
      <c r="DQ126" s="978" t="s">
        <v>440</v>
      </c>
      <c r="DR126" s="978"/>
      <c r="DS126" s="978"/>
      <c r="DT126" s="978"/>
      <c r="DU126" s="978"/>
      <c r="DV126" s="979" t="s">
        <v>443</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714</v>
      </c>
      <c r="AB127" s="1017"/>
      <c r="AC127" s="1017"/>
      <c r="AD127" s="1017"/>
      <c r="AE127" s="1018"/>
      <c r="AF127" s="1019">
        <v>630</v>
      </c>
      <c r="AG127" s="1017"/>
      <c r="AH127" s="1017"/>
      <c r="AI127" s="1017"/>
      <c r="AJ127" s="1018"/>
      <c r="AK127" s="1019">
        <v>546</v>
      </c>
      <c r="AL127" s="1017"/>
      <c r="AM127" s="1017"/>
      <c r="AN127" s="1017"/>
      <c r="AO127" s="1018"/>
      <c r="AP127" s="1020">
        <v>0</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396</v>
      </c>
      <c r="DH127" s="978"/>
      <c r="DI127" s="978"/>
      <c r="DJ127" s="978"/>
      <c r="DK127" s="978"/>
      <c r="DL127" s="978" t="s">
        <v>443</v>
      </c>
      <c r="DM127" s="978"/>
      <c r="DN127" s="978"/>
      <c r="DO127" s="978"/>
      <c r="DP127" s="978"/>
      <c r="DQ127" s="978" t="s">
        <v>443</v>
      </c>
      <c r="DR127" s="978"/>
      <c r="DS127" s="978"/>
      <c r="DT127" s="978"/>
      <c r="DU127" s="978"/>
      <c r="DV127" s="979" t="s">
        <v>443</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70803</v>
      </c>
      <c r="AB128" s="1106"/>
      <c r="AC128" s="1106"/>
      <c r="AD128" s="1106"/>
      <c r="AE128" s="1107"/>
      <c r="AF128" s="1108">
        <v>66368</v>
      </c>
      <c r="AG128" s="1106"/>
      <c r="AH128" s="1106"/>
      <c r="AI128" s="1106"/>
      <c r="AJ128" s="1107"/>
      <c r="AK128" s="1108">
        <v>61703</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440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443</v>
      </c>
      <c r="DM128" s="1098"/>
      <c r="DN128" s="1098"/>
      <c r="DO128" s="1098"/>
      <c r="DP128" s="1098"/>
      <c r="DQ128" s="1098" t="s">
        <v>130</v>
      </c>
      <c r="DR128" s="1098"/>
      <c r="DS128" s="1098"/>
      <c r="DT128" s="1098"/>
      <c r="DU128" s="1098"/>
      <c r="DV128" s="1099" t="s">
        <v>440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3066415</v>
      </c>
      <c r="AB129" s="1017"/>
      <c r="AC129" s="1017"/>
      <c r="AD129" s="1017"/>
      <c r="AE129" s="1018"/>
      <c r="AF129" s="1019">
        <v>2964154</v>
      </c>
      <c r="AG129" s="1017"/>
      <c r="AH129" s="1017"/>
      <c r="AI129" s="1017"/>
      <c r="AJ129" s="1018"/>
      <c r="AK129" s="1019">
        <v>3082006</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130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756317</v>
      </c>
      <c r="AB130" s="1017"/>
      <c r="AC130" s="1017"/>
      <c r="AD130" s="1017"/>
      <c r="AE130" s="1018"/>
      <c r="AF130" s="1019">
        <v>679341</v>
      </c>
      <c r="AG130" s="1017"/>
      <c r="AH130" s="1017"/>
      <c r="AI130" s="1017"/>
      <c r="AJ130" s="1018"/>
      <c r="AK130" s="1019">
        <v>661946</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11.5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2310098</v>
      </c>
      <c r="AB131" s="1042"/>
      <c r="AC131" s="1042"/>
      <c r="AD131" s="1042"/>
      <c r="AE131" s="1043"/>
      <c r="AF131" s="1041">
        <v>2284813</v>
      </c>
      <c r="AG131" s="1042"/>
      <c r="AH131" s="1042"/>
      <c r="AI131" s="1042"/>
      <c r="AJ131" s="1043"/>
      <c r="AK131" s="1041">
        <v>2420060</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v>52.2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13.45254617</v>
      </c>
      <c r="AB132" s="1158"/>
      <c r="AC132" s="1158"/>
      <c r="AD132" s="1158"/>
      <c r="AE132" s="1159"/>
      <c r="AF132" s="1160">
        <v>11.011404430000001</v>
      </c>
      <c r="AG132" s="1158"/>
      <c r="AH132" s="1158"/>
      <c r="AI132" s="1158"/>
      <c r="AJ132" s="1159"/>
      <c r="AK132" s="1160">
        <v>10.14487244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14.1</v>
      </c>
      <c r="AB133" s="1141"/>
      <c r="AC133" s="1141"/>
      <c r="AD133" s="1141"/>
      <c r="AE133" s="1142"/>
      <c r="AF133" s="1140">
        <v>12.8</v>
      </c>
      <c r="AG133" s="1141"/>
      <c r="AH133" s="1141"/>
      <c r="AI133" s="1141"/>
      <c r="AJ133" s="1142"/>
      <c r="AK133" s="1140">
        <v>11.5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oK9YJ2jbuR+RYXkQAOPjL0OYnzF0OgJJGMFCuuaDS418PtFTY9bouM/LZf0q2zoCCLNr+uHpiogtNVFa7RBhQ==" saltValue="UuRFNWsPTbdiy2V63EPX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JUYWiu2fYjc4LNRa07e2cRDPsxug64J2pSRbLnrycA4lliBwmEhaJYDn3zqQyXj9OC3VedPw25Zu/kW9GaRCw==" saltValue="+DIozPodTMhgODRJONy+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L9vFyUjzIYXSkBnd/elfmeLC+FWvCieYevuO3vWiNgU5SczMHmt+bPCwB52Fa45ni86pZm4BFBn9ATC3p6pjA==" saltValue="m70znnTWCu+xXvHp/HBD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948310</v>
      </c>
      <c r="AP9" s="314">
        <v>181148</v>
      </c>
      <c r="AQ9" s="315">
        <v>131552</v>
      </c>
      <c r="AR9" s="316">
        <v>37.700000000000003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114716</v>
      </c>
      <c r="AP10" s="317">
        <v>21913</v>
      </c>
      <c r="AQ10" s="318">
        <v>15222</v>
      </c>
      <c r="AR10" s="319">
        <v>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t="s">
        <v>514</v>
      </c>
      <c r="AP11" s="317" t="s">
        <v>514</v>
      </c>
      <c r="AQ11" s="318">
        <v>927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t="s">
        <v>514</v>
      </c>
      <c r="AP13" s="317" t="s">
        <v>514</v>
      </c>
      <c r="AQ13" s="318">
        <v>5186</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4953</v>
      </c>
      <c r="AP14" s="317">
        <v>946</v>
      </c>
      <c r="AQ14" s="318">
        <v>3097</v>
      </c>
      <c r="AR14" s="319">
        <v>-69.5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-100505</v>
      </c>
      <c r="AP15" s="317">
        <v>-19199</v>
      </c>
      <c r="AQ15" s="318">
        <v>-10369</v>
      </c>
      <c r="AR15" s="319">
        <v>85.2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967474</v>
      </c>
      <c r="AP16" s="317">
        <v>184809</v>
      </c>
      <c r="AQ16" s="318">
        <v>145615</v>
      </c>
      <c r="AR16" s="319">
        <v>26.9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18.91</v>
      </c>
      <c r="AP21" s="331">
        <v>13.36</v>
      </c>
      <c r="AQ21" s="332">
        <v>5.55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94.6</v>
      </c>
      <c r="AP22" s="336">
        <v>95.8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586302</v>
      </c>
      <c r="AP32" s="345">
        <v>111997</v>
      </c>
      <c r="AQ32" s="346">
        <v>74764</v>
      </c>
      <c r="AR32" s="347">
        <v>49.8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352823</v>
      </c>
      <c r="AP35" s="345">
        <v>67397</v>
      </c>
      <c r="AQ35" s="346">
        <v>25584</v>
      </c>
      <c r="AR35" s="347">
        <v>163.4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29490</v>
      </c>
      <c r="AP36" s="345">
        <v>5633</v>
      </c>
      <c r="AQ36" s="346">
        <v>3670</v>
      </c>
      <c r="AR36" s="347">
        <v>53.5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546</v>
      </c>
      <c r="AP37" s="345">
        <v>104</v>
      </c>
      <c r="AQ37" s="346">
        <v>420</v>
      </c>
      <c r="AR37" s="347">
        <v>-75.2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514</v>
      </c>
      <c r="AP38" s="348" t="s">
        <v>514</v>
      </c>
      <c r="AQ38" s="349">
        <v>9</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v>-61703</v>
      </c>
      <c r="AP39" s="345">
        <v>-11787</v>
      </c>
      <c r="AQ39" s="346">
        <v>-2239</v>
      </c>
      <c r="AR39" s="347">
        <v>426.4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-661946</v>
      </c>
      <c r="AP40" s="345">
        <v>-126446</v>
      </c>
      <c r="AQ40" s="346">
        <v>-71783</v>
      </c>
      <c r="AR40" s="347">
        <v>76.2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245512</v>
      </c>
      <c r="AP41" s="345">
        <v>46898</v>
      </c>
      <c r="AQ41" s="346">
        <v>30425</v>
      </c>
      <c r="AR41" s="347">
        <v>54.1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352312</v>
      </c>
      <c r="AN51" s="367">
        <v>62378</v>
      </c>
      <c r="AO51" s="368">
        <v>-12.7</v>
      </c>
      <c r="AP51" s="369">
        <v>138651</v>
      </c>
      <c r="AQ51" s="370">
        <v>7.8</v>
      </c>
      <c r="AR51" s="371">
        <v>-20.5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184331</v>
      </c>
      <c r="AN52" s="375">
        <v>32637</v>
      </c>
      <c r="AO52" s="376">
        <v>-7.8</v>
      </c>
      <c r="AP52" s="377">
        <v>71211</v>
      </c>
      <c r="AQ52" s="378">
        <v>15.7</v>
      </c>
      <c r="AR52" s="379">
        <v>-23.5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814888</v>
      </c>
      <c r="AN53" s="367">
        <v>147438</v>
      </c>
      <c r="AO53" s="368">
        <v>136.4</v>
      </c>
      <c r="AP53" s="369">
        <v>122882</v>
      </c>
      <c r="AQ53" s="370">
        <v>-11.4</v>
      </c>
      <c r="AR53" s="371">
        <v>147.80000000000001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219143</v>
      </c>
      <c r="AN54" s="375">
        <v>39650</v>
      </c>
      <c r="AO54" s="376">
        <v>21.5</v>
      </c>
      <c r="AP54" s="377">
        <v>65785</v>
      </c>
      <c r="AQ54" s="378">
        <v>-7.6</v>
      </c>
      <c r="AR54" s="379">
        <v>29.1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262178</v>
      </c>
      <c r="AN55" s="367">
        <v>48239</v>
      </c>
      <c r="AO55" s="368">
        <v>-67.3</v>
      </c>
      <c r="AP55" s="369">
        <v>114790</v>
      </c>
      <c r="AQ55" s="370">
        <v>-6.6</v>
      </c>
      <c r="AR55" s="371">
        <v>-60.7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161249</v>
      </c>
      <c r="AN56" s="375">
        <v>29669</v>
      </c>
      <c r="AO56" s="376">
        <v>-25.2</v>
      </c>
      <c r="AP56" s="377">
        <v>55601</v>
      </c>
      <c r="AQ56" s="378">
        <v>-15.5</v>
      </c>
      <c r="AR56" s="379">
        <v>-9.6999999999999993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103793</v>
      </c>
      <c r="AN57" s="367">
        <v>19455</v>
      </c>
      <c r="AO57" s="368">
        <v>-59.7</v>
      </c>
      <c r="AP57" s="369">
        <v>126262</v>
      </c>
      <c r="AQ57" s="370">
        <v>10</v>
      </c>
      <c r="AR57" s="371">
        <v>-69.7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73153</v>
      </c>
      <c r="AN58" s="375">
        <v>13712</v>
      </c>
      <c r="AO58" s="376">
        <v>-53.8</v>
      </c>
      <c r="AP58" s="377">
        <v>56769</v>
      </c>
      <c r="AQ58" s="378">
        <v>2.1</v>
      </c>
      <c r="AR58" s="379">
        <v>-55.9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333821</v>
      </c>
      <c r="AN59" s="367">
        <v>63767</v>
      </c>
      <c r="AO59" s="368">
        <v>227.8</v>
      </c>
      <c r="AP59" s="369">
        <v>126525</v>
      </c>
      <c r="AQ59" s="370">
        <v>0.2</v>
      </c>
      <c r="AR59" s="371">
        <v>227.6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192637</v>
      </c>
      <c r="AN60" s="375">
        <v>36798</v>
      </c>
      <c r="AO60" s="376">
        <v>168.4</v>
      </c>
      <c r="AP60" s="377">
        <v>67052</v>
      </c>
      <c r="AQ60" s="378">
        <v>18.100000000000001</v>
      </c>
      <c r="AR60" s="379">
        <v>150.30000000000001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373398</v>
      </c>
      <c r="AN61" s="382">
        <v>68255</v>
      </c>
      <c r="AO61" s="383">
        <v>44.9</v>
      </c>
      <c r="AP61" s="384">
        <v>125822</v>
      </c>
      <c r="AQ61" s="385">
        <v>0</v>
      </c>
      <c r="AR61" s="371">
        <v>44.9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166103</v>
      </c>
      <c r="AN62" s="375">
        <v>30493</v>
      </c>
      <c r="AO62" s="376">
        <v>20.6</v>
      </c>
      <c r="AP62" s="377">
        <v>63284</v>
      </c>
      <c r="AQ62" s="378">
        <v>2.6</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Fkqa5baqkQEwQEitjMUr5JOITR6KfDGvqBRGAYxKHGMLPnFaEIliePrgX4iA7dHu0SVH7oIS+dBiPAbGYy2oQ==" saltValue="Gph2pflVvg5tUdLiVLn6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R2tHlGLpmmayQE9DyzOQqeAzx21nMevo5KamJGt5UA9OtU0fr6vAnUnNYbnIn39L1B6rjTrZLVtGfEoLfcFLvw==" saltValue="heIZFrWYO3I0QPBwR7u7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RefduVeyQJlmjgRdAc/FdoQAVKMzfoR+ou7em8vWRyDm7ANQnTtKCwOD8i9kfO+zzOh2TqEBGZgCdDwnzY7myw==" saltValue="yeX1FP545jJb5JfrvVM8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23.11</v>
      </c>
      <c r="G47" s="12">
        <v>18.75</v>
      </c>
      <c r="H47" s="12">
        <v>13.88</v>
      </c>
      <c r="I47" s="12">
        <v>11.37</v>
      </c>
      <c r="J47" s="13">
        <v>10.44</v>
      </c>
    </row>
    <row r="48" spans="2:10" ht="57.75" customHeight="1" x14ac:dyDescent="0.15">
      <c r="B48" s="14"/>
      <c r="C48" s="1202" t="s">
        <v>4</v>
      </c>
      <c r="D48" s="1202"/>
      <c r="E48" s="1203"/>
      <c r="F48" s="15">
        <v>3.1</v>
      </c>
      <c r="G48" s="16">
        <v>1.94</v>
      </c>
      <c r="H48" s="16">
        <v>1.85</v>
      </c>
      <c r="I48" s="16">
        <v>3.85</v>
      </c>
      <c r="J48" s="17">
        <v>3.16</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jSea36psHxfUm9pCDV+/JV8P4uO0+65hwsM8tfCDWLsY2DTZzfh+sVMYrCZ1Ihkn/KeNF5BYbfKF5E35U9Ri3A==" saltValue="kVqC3G0Npoa5wH60nXk3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6.38</v>
      </c>
      <c r="G34" s="33">
        <v>3.41</v>
      </c>
      <c r="H34" s="33">
        <v>1.43</v>
      </c>
      <c r="I34" s="33" t="s">
        <v>567</v>
      </c>
      <c r="J34" s="34" t="s">
        <v>568</v>
      </c>
      <c r="K34" s="22"/>
      <c r="L34" s="22"/>
      <c r="M34" s="22"/>
      <c r="N34" s="22"/>
      <c r="O34" s="22"/>
      <c r="P34" s="22"/>
    </row>
    <row r="35" spans="1:16" ht="39" customHeight="1" x14ac:dyDescent="0.15">
      <c r="A35" s="22"/>
      <c r="B35" s="35"/>
      <c r="C35" s="1206" t="s">
        <v>569</v>
      </c>
      <c r="D35" s="1207"/>
      <c r="E35" s="1208"/>
      <c r="F35" s="36">
        <v>3.1</v>
      </c>
      <c r="G35" s="37">
        <v>1.93</v>
      </c>
      <c r="H35" s="37">
        <v>1.84</v>
      </c>
      <c r="I35" s="37">
        <v>3.84</v>
      </c>
      <c r="J35" s="38">
        <v>3.15</v>
      </c>
      <c r="K35" s="22"/>
      <c r="L35" s="22"/>
      <c r="M35" s="22"/>
      <c r="N35" s="22"/>
      <c r="O35" s="22"/>
      <c r="P35" s="22"/>
    </row>
    <row r="36" spans="1:16" ht="39" customHeight="1" x14ac:dyDescent="0.15">
      <c r="A36" s="22"/>
      <c r="B36" s="35"/>
      <c r="C36" s="1206" t="s">
        <v>570</v>
      </c>
      <c r="D36" s="1207"/>
      <c r="E36" s="1208"/>
      <c r="F36" s="36">
        <v>0.06</v>
      </c>
      <c r="G36" s="37">
        <v>0.24</v>
      </c>
      <c r="H36" s="37">
        <v>0.22</v>
      </c>
      <c r="I36" s="37">
        <v>0.3</v>
      </c>
      <c r="J36" s="38">
        <v>0.25</v>
      </c>
      <c r="K36" s="22"/>
      <c r="L36" s="22"/>
      <c r="M36" s="22"/>
      <c r="N36" s="22"/>
      <c r="O36" s="22"/>
      <c r="P36" s="22"/>
    </row>
    <row r="37" spans="1:16" ht="39" customHeight="1" x14ac:dyDescent="0.15">
      <c r="A37" s="22"/>
      <c r="B37" s="35"/>
      <c r="C37" s="1206" t="s">
        <v>571</v>
      </c>
      <c r="D37" s="1207"/>
      <c r="E37" s="1208"/>
      <c r="F37" s="36">
        <v>0.02</v>
      </c>
      <c r="G37" s="37">
        <v>0.13</v>
      </c>
      <c r="H37" s="37">
        <v>0.15</v>
      </c>
      <c r="I37" s="37">
        <v>0.14000000000000001</v>
      </c>
      <c r="J37" s="38">
        <v>0.22</v>
      </c>
      <c r="K37" s="22"/>
      <c r="L37" s="22"/>
      <c r="M37" s="22"/>
      <c r="N37" s="22"/>
      <c r="O37" s="22"/>
      <c r="P37" s="22"/>
    </row>
    <row r="38" spans="1:16" ht="39" customHeight="1" x14ac:dyDescent="0.15">
      <c r="A38" s="22"/>
      <c r="B38" s="35"/>
      <c r="C38" s="1206" t="s">
        <v>572</v>
      </c>
      <c r="D38" s="1207"/>
      <c r="E38" s="1208"/>
      <c r="F38" s="36">
        <v>0.01</v>
      </c>
      <c r="G38" s="37">
        <v>0.01</v>
      </c>
      <c r="H38" s="37">
        <v>0.01</v>
      </c>
      <c r="I38" s="37">
        <v>0.01</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574</v>
      </c>
      <c r="D43" s="1210"/>
      <c r="E43" s="1211"/>
      <c r="F43" s="41">
        <v>1.05</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sFYo0U6p/o2cWKefUgZCIid3EWGIo8/lqJXessfcc1MaJXMeILp0iukiyNOFZ4FTfqFhgoWy+WvX1VBKaMLg==" saltValue="fC6GP9KRZi7dDOGYcxIG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712</v>
      </c>
      <c r="L45" s="60">
        <v>748</v>
      </c>
      <c r="M45" s="60">
        <v>711</v>
      </c>
      <c r="N45" s="60">
        <v>594</v>
      </c>
      <c r="O45" s="61">
        <v>586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398</v>
      </c>
      <c r="L48" s="64">
        <v>376</v>
      </c>
      <c r="M48" s="64">
        <v>401</v>
      </c>
      <c r="N48" s="64">
        <v>382</v>
      </c>
      <c r="O48" s="65">
        <v>353</v>
      </c>
      <c r="P48" s="48"/>
      <c r="Q48" s="48"/>
      <c r="R48" s="48"/>
      <c r="S48" s="48"/>
      <c r="T48" s="48"/>
      <c r="U48" s="48"/>
    </row>
    <row r="49" spans="1:21" ht="30.75" customHeight="1" x14ac:dyDescent="0.15">
      <c r="A49" s="48"/>
      <c r="B49" s="1216"/>
      <c r="C49" s="1217"/>
      <c r="D49" s="62"/>
      <c r="E49" s="1222" t="s">
        <v>16</v>
      </c>
      <c r="F49" s="1222"/>
      <c r="G49" s="1222"/>
      <c r="H49" s="1222"/>
      <c r="I49" s="1222"/>
      <c r="J49" s="1223"/>
      <c r="K49" s="63">
        <v>67</v>
      </c>
      <c r="L49" s="64">
        <v>58</v>
      </c>
      <c r="M49" s="64">
        <v>26</v>
      </c>
      <c r="N49" s="64">
        <v>21</v>
      </c>
      <c r="O49" s="65">
        <v>29</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824</v>
      </c>
      <c r="L52" s="64">
        <v>854</v>
      </c>
      <c r="M52" s="64">
        <v>827</v>
      </c>
      <c r="N52" s="64">
        <v>745</v>
      </c>
      <c r="O52" s="65">
        <v>724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354</v>
      </c>
      <c r="L53" s="69">
        <v>329</v>
      </c>
      <c r="M53" s="69">
        <v>312</v>
      </c>
      <c r="N53" s="69">
        <v>253</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8cDPQlxxR7ETsW4HIXRP9zVmmj33OdQ12/0Dz2LTb6fbU/F7bZExVMECL/aI1O8moN2ojOFSX/Ebkc3ssm/g==" saltValue="03DGouTtYWQIaeaz9Ty0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5667</v>
      </c>
      <c r="J41" s="104">
        <v>5667</v>
      </c>
      <c r="K41" s="104">
        <v>5406</v>
      </c>
      <c r="L41" s="104">
        <v>5088</v>
      </c>
      <c r="M41" s="105">
        <v>4887</v>
      </c>
    </row>
    <row r="42" spans="2:13" ht="27.75" customHeight="1" x14ac:dyDescent="0.15">
      <c r="B42" s="1242"/>
      <c r="C42" s="1243"/>
      <c r="D42" s="106"/>
      <c r="E42" s="1248" t="s">
        <v>32</v>
      </c>
      <c r="F42" s="1248"/>
      <c r="G42" s="1248"/>
      <c r="H42" s="1249"/>
      <c r="I42" s="107">
        <v>1</v>
      </c>
      <c r="J42" s="108">
        <v>1</v>
      </c>
      <c r="K42" s="108">
        <v>1</v>
      </c>
      <c r="L42" s="108">
        <v>1</v>
      </c>
      <c r="M42" s="109">
        <v>0</v>
      </c>
    </row>
    <row r="43" spans="2:13" ht="27.75" customHeight="1" x14ac:dyDescent="0.15">
      <c r="B43" s="1242"/>
      <c r="C43" s="1243"/>
      <c r="D43" s="106"/>
      <c r="E43" s="1248" t="s">
        <v>33</v>
      </c>
      <c r="F43" s="1248"/>
      <c r="G43" s="1248"/>
      <c r="H43" s="1249"/>
      <c r="I43" s="107">
        <v>3022</v>
      </c>
      <c r="J43" s="108">
        <v>2809</v>
      </c>
      <c r="K43" s="108">
        <v>2632</v>
      </c>
      <c r="L43" s="108">
        <v>2367</v>
      </c>
      <c r="M43" s="109">
        <v>2151</v>
      </c>
    </row>
    <row r="44" spans="2:13" ht="27.75" customHeight="1" x14ac:dyDescent="0.15">
      <c r="B44" s="1242"/>
      <c r="C44" s="1243"/>
      <c r="D44" s="106"/>
      <c r="E44" s="1248" t="s">
        <v>34</v>
      </c>
      <c r="F44" s="1248"/>
      <c r="G44" s="1248"/>
      <c r="H44" s="1249"/>
      <c r="I44" s="107">
        <v>578</v>
      </c>
      <c r="J44" s="108">
        <v>509</v>
      </c>
      <c r="K44" s="108">
        <v>479</v>
      </c>
      <c r="L44" s="108">
        <v>457</v>
      </c>
      <c r="M44" s="109">
        <v>429</v>
      </c>
    </row>
    <row r="45" spans="2:13" ht="27.75" customHeight="1" x14ac:dyDescent="0.15">
      <c r="B45" s="1242"/>
      <c r="C45" s="1243"/>
      <c r="D45" s="106"/>
      <c r="E45" s="1248" t="s">
        <v>35</v>
      </c>
      <c r="F45" s="1248"/>
      <c r="G45" s="1248"/>
      <c r="H45" s="1249"/>
      <c r="I45" s="107">
        <v>400</v>
      </c>
      <c r="J45" s="108">
        <v>259</v>
      </c>
      <c r="K45" s="108">
        <v>202</v>
      </c>
      <c r="L45" s="108">
        <v>220</v>
      </c>
      <c r="M45" s="109">
        <v>240</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1247</v>
      </c>
      <c r="J50" s="108">
        <v>1129</v>
      </c>
      <c r="K50" s="108">
        <v>1047</v>
      </c>
      <c r="L50" s="108">
        <v>1024</v>
      </c>
      <c r="M50" s="109">
        <v>1022</v>
      </c>
    </row>
    <row r="51" spans="2:13" ht="27.75" customHeight="1" x14ac:dyDescent="0.15">
      <c r="B51" s="1242"/>
      <c r="C51" s="1243"/>
      <c r="D51" s="106"/>
      <c r="E51" s="1248" t="s">
        <v>42</v>
      </c>
      <c r="F51" s="1248"/>
      <c r="G51" s="1248"/>
      <c r="H51" s="1249"/>
      <c r="I51" s="107">
        <v>582</v>
      </c>
      <c r="J51" s="108">
        <v>497</v>
      </c>
      <c r="K51" s="108">
        <v>415</v>
      </c>
      <c r="L51" s="108">
        <v>366</v>
      </c>
      <c r="M51" s="109">
        <v>323</v>
      </c>
    </row>
    <row r="52" spans="2:13" ht="27.75" customHeight="1" x14ac:dyDescent="0.15">
      <c r="B52" s="1244"/>
      <c r="C52" s="1245"/>
      <c r="D52" s="106"/>
      <c r="E52" s="1248" t="s">
        <v>43</v>
      </c>
      <c r="F52" s="1248"/>
      <c r="G52" s="1248"/>
      <c r="H52" s="1249"/>
      <c r="I52" s="107">
        <v>6346</v>
      </c>
      <c r="J52" s="108">
        <v>5806</v>
      </c>
      <c r="K52" s="108">
        <v>5774</v>
      </c>
      <c r="L52" s="108">
        <v>5453</v>
      </c>
      <c r="M52" s="109">
        <v>5099</v>
      </c>
    </row>
    <row r="53" spans="2:13" ht="27.75" customHeight="1" thickBot="1" x14ac:dyDescent="0.2">
      <c r="B53" s="1255" t="s">
        <v>44</v>
      </c>
      <c r="C53" s="1256"/>
      <c r="D53" s="113"/>
      <c r="E53" s="1257" t="s">
        <v>45</v>
      </c>
      <c r="F53" s="1257"/>
      <c r="G53" s="1257"/>
      <c r="H53" s="1258"/>
      <c r="I53" s="114">
        <v>1493</v>
      </c>
      <c r="J53" s="115">
        <v>1814</v>
      </c>
      <c r="K53" s="115">
        <v>1482</v>
      </c>
      <c r="L53" s="115">
        <v>1289</v>
      </c>
      <c r="M53" s="116">
        <v>1263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z9plj5s37SOB/MA1d7lyRpy5qV3XEtnULYjGbD453Lt5iAW3mvHP0v+nqbM087EVCe9XR5lRQ9AE1DKHdk+ug==" saltValue="YUzTU3E0s1rFodaVUAnA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426</v>
      </c>
      <c r="G55" s="128">
        <v>337</v>
      </c>
      <c r="H55" s="129">
        <v>322</v>
      </c>
    </row>
    <row r="56" spans="2:8" ht="52.5" customHeight="1" x14ac:dyDescent="0.15">
      <c r="B56" s="130"/>
      <c r="C56" s="1269" t="s">
        <v>49</v>
      </c>
      <c r="D56" s="1269"/>
      <c r="E56" s="1270"/>
      <c r="F56" s="131">
        <v>31</v>
      </c>
      <c r="G56" s="131">
        <v>31</v>
      </c>
      <c r="H56" s="132">
        <v>31</v>
      </c>
    </row>
    <row r="57" spans="2:8" ht="53.25" customHeight="1" x14ac:dyDescent="0.15">
      <c r="B57" s="130"/>
      <c r="C57" s="1271" t="s">
        <v>50</v>
      </c>
      <c r="D57" s="1271"/>
      <c r="E57" s="1272"/>
      <c r="F57" s="133">
        <v>359</v>
      </c>
      <c r="G57" s="133">
        <v>408</v>
      </c>
      <c r="H57" s="134">
        <v>426</v>
      </c>
    </row>
    <row r="58" spans="2:8" ht="45.75" customHeight="1" x14ac:dyDescent="0.15">
      <c r="B58" s="135"/>
      <c r="C58" s="1259" t="s">
        <v>591</v>
      </c>
      <c r="D58" s="1260"/>
      <c r="E58" s="1261"/>
      <c r="F58" s="136">
        <v>200</v>
      </c>
      <c r="G58" s="136">
        <v>230</v>
      </c>
      <c r="H58" s="137">
        <v>258</v>
      </c>
    </row>
    <row r="59" spans="2:8" ht="45.75" customHeight="1" x14ac:dyDescent="0.15">
      <c r="B59" s="135"/>
      <c r="C59" s="1259" t="s">
        <v>592</v>
      </c>
      <c r="D59" s="1260"/>
      <c r="E59" s="1261"/>
      <c r="F59" s="136">
        <v>145</v>
      </c>
      <c r="G59" s="136">
        <v>153</v>
      </c>
      <c r="H59" s="137">
        <v>90</v>
      </c>
    </row>
    <row r="60" spans="2:8" ht="45.75" customHeight="1" x14ac:dyDescent="0.15">
      <c r="B60" s="135"/>
      <c r="C60" s="1259" t="s">
        <v>596</v>
      </c>
      <c r="D60" s="1260"/>
      <c r="E60" s="1261"/>
      <c r="F60" s="136" t="s">
        <v>595</v>
      </c>
      <c r="G60" s="136" t="s">
        <v>595</v>
      </c>
      <c r="H60" s="137">
        <v>37</v>
      </c>
    </row>
    <row r="61" spans="2:8" ht="45.75" customHeight="1" x14ac:dyDescent="0.15">
      <c r="B61" s="135"/>
      <c r="C61" s="1259" t="s">
        <v>593</v>
      </c>
      <c r="D61" s="1260"/>
      <c r="E61" s="1261"/>
      <c r="F61" s="136">
        <v>14</v>
      </c>
      <c r="G61" s="136">
        <v>24</v>
      </c>
      <c r="H61" s="137">
        <v>32</v>
      </c>
    </row>
    <row r="62" spans="2:8" ht="45.75" customHeight="1" thickBot="1" x14ac:dyDescent="0.2">
      <c r="B62" s="138"/>
      <c r="C62" s="1262" t="s">
        <v>594</v>
      </c>
      <c r="D62" s="1263"/>
      <c r="E62" s="1264"/>
      <c r="F62" s="139" t="s">
        <v>595</v>
      </c>
      <c r="G62" s="139" t="s">
        <v>595</v>
      </c>
      <c r="H62" s="140">
        <v>5</v>
      </c>
    </row>
    <row r="63" spans="2:8" ht="52.5" customHeight="1" thickBot="1" x14ac:dyDescent="0.2">
      <c r="B63" s="141"/>
      <c r="C63" s="1265" t="s">
        <v>51</v>
      </c>
      <c r="D63" s="1265"/>
      <c r="E63" s="1266"/>
      <c r="F63" s="142">
        <v>815</v>
      </c>
      <c r="G63" s="142">
        <v>777</v>
      </c>
      <c r="H63" s="143">
        <v>779</v>
      </c>
    </row>
    <row r="64" spans="2:8" ht="15" customHeight="1" x14ac:dyDescent="0.15"/>
  </sheetData>
  <sheetProtection algorithmName="SHA-512" hashValue="pwcJtDR8mdt4c1NmBWJwmZhBZfrrfEwimaDHVc4Enmtt8Y/Yxffk+fSb4z+wAq+ytvPRBTHqtigZ50yhAtsO0Q==" saltValue="oR0Aa3tYd+4DR8IgJLlG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v>64.099999999999994</v>
      </c>
      <c r="CG51" s="1313"/>
      <c r="CH51" s="1313"/>
      <c r="CI51" s="1313"/>
      <c r="CJ51" s="1313"/>
      <c r="CK51" s="1313"/>
      <c r="CL51" s="1313"/>
      <c r="CM51" s="1313"/>
      <c r="CN51" s="1313">
        <v>56.4</v>
      </c>
      <c r="CO51" s="1313"/>
      <c r="CP51" s="1313"/>
      <c r="CQ51" s="1313"/>
      <c r="CR51" s="1313"/>
      <c r="CS51" s="1313"/>
      <c r="CT51" s="1313"/>
      <c r="CU51" s="1313"/>
      <c r="CV51" s="1313">
        <v>52.2</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57.6</v>
      </c>
      <c r="CG53" s="1313"/>
      <c r="CH53" s="1313"/>
      <c r="CI53" s="1313"/>
      <c r="CJ53" s="1313"/>
      <c r="CK53" s="1313"/>
      <c r="CL53" s="1313"/>
      <c r="CM53" s="1313"/>
      <c r="CN53" s="1313">
        <v>59.5</v>
      </c>
      <c r="CO53" s="1313"/>
      <c r="CP53" s="1313"/>
      <c r="CQ53" s="1313"/>
      <c r="CR53" s="1313"/>
      <c r="CS53" s="1313"/>
      <c r="CT53" s="1313"/>
      <c r="CU53" s="1313"/>
      <c r="CV53" s="1313">
        <v>61.2</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607</v>
      </c>
    </row>
    <row r="64" spans="1:109" x14ac:dyDescent="0.15">
      <c r="B64" s="1282"/>
      <c r="G64" s="1289"/>
      <c r="I64" s="1323"/>
      <c r="J64" s="1323"/>
      <c r="K64" s="1323"/>
      <c r="L64" s="1323"/>
      <c r="M64" s="1323"/>
      <c r="N64" s="1324"/>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3">
        <v>62.8</v>
      </c>
      <c r="BQ73" s="1313"/>
      <c r="BR73" s="1313"/>
      <c r="BS73" s="1313"/>
      <c r="BT73" s="1313"/>
      <c r="BU73" s="1313"/>
      <c r="BV73" s="1313"/>
      <c r="BW73" s="1313"/>
      <c r="BX73" s="1313">
        <v>77</v>
      </c>
      <c r="BY73" s="1313"/>
      <c r="BZ73" s="1313"/>
      <c r="CA73" s="1313"/>
      <c r="CB73" s="1313"/>
      <c r="CC73" s="1313"/>
      <c r="CD73" s="1313"/>
      <c r="CE73" s="1313"/>
      <c r="CF73" s="1313">
        <v>64.099999999999994</v>
      </c>
      <c r="CG73" s="1313"/>
      <c r="CH73" s="1313"/>
      <c r="CI73" s="1313"/>
      <c r="CJ73" s="1313"/>
      <c r="CK73" s="1313"/>
      <c r="CL73" s="1313"/>
      <c r="CM73" s="1313"/>
      <c r="CN73" s="1313">
        <v>56.4</v>
      </c>
      <c r="CO73" s="1313"/>
      <c r="CP73" s="1313"/>
      <c r="CQ73" s="1313"/>
      <c r="CR73" s="1313"/>
      <c r="CS73" s="1313"/>
      <c r="CT73" s="1313"/>
      <c r="CU73" s="1313"/>
      <c r="CV73" s="1313">
        <v>52.2</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3">
        <v>13.2</v>
      </c>
      <c r="BQ75" s="1313"/>
      <c r="BR75" s="1313"/>
      <c r="BS75" s="1313"/>
      <c r="BT75" s="1313"/>
      <c r="BU75" s="1313"/>
      <c r="BV75" s="1313"/>
      <c r="BW75" s="1313"/>
      <c r="BX75" s="1313">
        <v>13.3</v>
      </c>
      <c r="BY75" s="1313"/>
      <c r="BZ75" s="1313"/>
      <c r="CA75" s="1313"/>
      <c r="CB75" s="1313"/>
      <c r="CC75" s="1313"/>
      <c r="CD75" s="1313"/>
      <c r="CE75" s="1313"/>
      <c r="CF75" s="1313">
        <v>14.1</v>
      </c>
      <c r="CG75" s="1313"/>
      <c r="CH75" s="1313"/>
      <c r="CI75" s="1313"/>
      <c r="CJ75" s="1313"/>
      <c r="CK75" s="1313"/>
      <c r="CL75" s="1313"/>
      <c r="CM75" s="1313"/>
      <c r="CN75" s="1313">
        <v>12.8</v>
      </c>
      <c r="CO75" s="1313"/>
      <c r="CP75" s="1313"/>
      <c r="CQ75" s="1313"/>
      <c r="CR75" s="1313"/>
      <c r="CS75" s="1313"/>
      <c r="CT75" s="1313"/>
      <c r="CU75" s="1313"/>
      <c r="CV75" s="1313">
        <v>11.5</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DCq+q2g4ZyA4kw09xICPwAwLSKBlWChQvOe2BUjfZA700lgIQ2YW7a89axAoWxpzm7XSDOONIy8msCbEBnztXQ==" saltValue="bayoA3xWOaFESedyk0ai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Y/kuAMrxoU+W6Ec8Q9rqQCr+8IRWS53MuQ9vz0wSOSxxz26SOcY7mKJlC7mmo9csE5+snqvaj/OOwbnjOGWTog==" saltValue="vlAWklVFULtBQlz1c/8j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nUB3M6NOL/98ZoNx2kJrrY3xBWWsDTox6aXqxP6oGTRAifNw3PiN0DNXlLwFuRIYks/TBYzW4WMnVnGVImQQCg==" saltValue="dSXHByZnODSTHSo44lsjo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62378</v>
      </c>
      <c r="E3" s="162"/>
      <c r="F3" s="163">
        <v>138651</v>
      </c>
      <c r="G3" s="164"/>
      <c r="H3" s="165"/>
    </row>
    <row r="4" spans="1:8" x14ac:dyDescent="0.15">
      <c r="A4" s="166"/>
      <c r="B4" s="167"/>
      <c r="C4" s="168"/>
      <c r="D4" s="169">
        <v>32637</v>
      </c>
      <c r="E4" s="170"/>
      <c r="F4" s="171">
        <v>71211</v>
      </c>
      <c r="G4" s="172"/>
      <c r="H4" s="173"/>
    </row>
    <row r="5" spans="1:8" x14ac:dyDescent="0.15">
      <c r="A5" s="154" t="s">
        <v>548</v>
      </c>
      <c r="B5" s="159"/>
      <c r="C5" s="160"/>
      <c r="D5" s="161">
        <v>147438</v>
      </c>
      <c r="E5" s="162"/>
      <c r="F5" s="163">
        <v>122882</v>
      </c>
      <c r="G5" s="164"/>
      <c r="H5" s="165"/>
    </row>
    <row r="6" spans="1:8" x14ac:dyDescent="0.15">
      <c r="A6" s="166"/>
      <c r="B6" s="167"/>
      <c r="C6" s="168"/>
      <c r="D6" s="169">
        <v>39650</v>
      </c>
      <c r="E6" s="170"/>
      <c r="F6" s="171">
        <v>65785</v>
      </c>
      <c r="G6" s="172"/>
      <c r="H6" s="173"/>
    </row>
    <row r="7" spans="1:8" x14ac:dyDescent="0.15">
      <c r="A7" s="154" t="s">
        <v>549</v>
      </c>
      <c r="B7" s="159"/>
      <c r="C7" s="160"/>
      <c r="D7" s="161">
        <v>48239</v>
      </c>
      <c r="E7" s="162"/>
      <c r="F7" s="163">
        <v>114790</v>
      </c>
      <c r="G7" s="164"/>
      <c r="H7" s="165"/>
    </row>
    <row r="8" spans="1:8" x14ac:dyDescent="0.15">
      <c r="A8" s="166"/>
      <c r="B8" s="167"/>
      <c r="C8" s="168"/>
      <c r="D8" s="169">
        <v>29669</v>
      </c>
      <c r="E8" s="170"/>
      <c r="F8" s="171">
        <v>55601</v>
      </c>
      <c r="G8" s="172"/>
      <c r="H8" s="173"/>
    </row>
    <row r="9" spans="1:8" x14ac:dyDescent="0.15">
      <c r="A9" s="154" t="s">
        <v>550</v>
      </c>
      <c r="B9" s="159"/>
      <c r="C9" s="160"/>
      <c r="D9" s="161">
        <v>19455</v>
      </c>
      <c r="E9" s="162"/>
      <c r="F9" s="163">
        <v>126262</v>
      </c>
      <c r="G9" s="164"/>
      <c r="H9" s="165"/>
    </row>
    <row r="10" spans="1:8" x14ac:dyDescent="0.15">
      <c r="A10" s="166"/>
      <c r="B10" s="167"/>
      <c r="C10" s="168"/>
      <c r="D10" s="169">
        <v>13712</v>
      </c>
      <c r="E10" s="170"/>
      <c r="F10" s="171">
        <v>56769</v>
      </c>
      <c r="G10" s="172"/>
      <c r="H10" s="173"/>
    </row>
    <row r="11" spans="1:8" x14ac:dyDescent="0.15">
      <c r="A11" s="154" t="s">
        <v>551</v>
      </c>
      <c r="B11" s="159"/>
      <c r="C11" s="160"/>
      <c r="D11" s="161">
        <v>63767</v>
      </c>
      <c r="E11" s="162"/>
      <c r="F11" s="163">
        <v>126525</v>
      </c>
      <c r="G11" s="164"/>
      <c r="H11" s="165"/>
    </row>
    <row r="12" spans="1:8" x14ac:dyDescent="0.15">
      <c r="A12" s="166"/>
      <c r="B12" s="167"/>
      <c r="C12" s="174"/>
      <c r="D12" s="169">
        <v>36798</v>
      </c>
      <c r="E12" s="170"/>
      <c r="F12" s="171">
        <v>67052</v>
      </c>
      <c r="G12" s="172"/>
      <c r="H12" s="173"/>
    </row>
    <row r="13" spans="1:8" x14ac:dyDescent="0.15">
      <c r="A13" s="154"/>
      <c r="B13" s="159"/>
      <c r="C13" s="175"/>
      <c r="D13" s="176">
        <v>68255</v>
      </c>
      <c r="E13" s="177"/>
      <c r="F13" s="178">
        <v>125822</v>
      </c>
      <c r="G13" s="179"/>
      <c r="H13" s="165"/>
    </row>
    <row r="14" spans="1:8" x14ac:dyDescent="0.15">
      <c r="A14" s="166"/>
      <c r="B14" s="167"/>
      <c r="C14" s="168"/>
      <c r="D14" s="169">
        <v>30493</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v>
      </c>
      <c r="C19" s="180">
        <f>ROUND(VALUE(SUBSTITUTE(実質収支比率等に係る経年分析!G$48,"▲","-")),2)</f>
        <v>1.94</v>
      </c>
      <c r="D19" s="180">
        <f>ROUND(VALUE(SUBSTITUTE(実質収支比率等に係る経年分析!H$48,"▲","-")),2)</f>
        <v>1.85</v>
      </c>
      <c r="E19" s="180">
        <f>ROUND(VALUE(SUBSTITUTE(実質収支比率等に係る経年分析!I$48,"▲","-")),2)</f>
        <v>3.85</v>
      </c>
      <c r="F19" s="180">
        <f>ROUND(VALUE(SUBSTITUTE(実質収支比率等に係る経年分析!J$48,"▲","-")),2)</f>
        <v>3.16</v>
      </c>
    </row>
    <row r="20" spans="1:11" x14ac:dyDescent="0.15">
      <c r="A20" s="180" t="s">
        <v>55</v>
      </c>
      <c r="B20" s="180">
        <f>ROUND(VALUE(SUBSTITUTE(実質収支比率等に係る経年分析!F$47,"▲","-")),2)</f>
        <v>23.11</v>
      </c>
      <c r="C20" s="180">
        <f>ROUND(VALUE(SUBSTITUTE(実質収支比率等に係る経年分析!G$47,"▲","-")),2)</f>
        <v>18.75</v>
      </c>
      <c r="D20" s="180">
        <f>ROUND(VALUE(SUBSTITUTE(実質収支比率等に係る経年分析!H$47,"▲","-")),2)</f>
        <v>13.88</v>
      </c>
      <c r="E20" s="180">
        <f>ROUND(VALUE(SUBSTITUTE(実質収支比率等に係る経年分析!I$47,"▲","-")),2)</f>
        <v>11.37</v>
      </c>
      <c r="F20" s="180">
        <f>ROUND(VALUE(SUBSTITUTE(実質収支比率等に係る経年分析!J$47,"▲","-")),2)</f>
        <v>10.44</v>
      </c>
    </row>
    <row r="21" spans="1:11" x14ac:dyDescent="0.15">
      <c r="A21" s="180" t="s">
        <v>56</v>
      </c>
      <c r="B21" s="180">
        <f>IF(ISNUMBER(VALUE(SUBSTITUTE(実質収支比率等に係る経年分析!F$49,"▲","-"))),ROUND(VALUE(SUBSTITUTE(実質収支比率等に係る経年分析!F$49,"▲","-")),2),NA())</f>
        <v>-6.13</v>
      </c>
      <c r="C21" s="180">
        <f>IF(ISNUMBER(VALUE(SUBSTITUTE(実質収支比率等に係る経年分析!G$49,"▲","-"))),ROUND(VALUE(SUBSTITUTE(実質収支比率等に係る経年分析!G$49,"▲","-")),2),NA())</f>
        <v>-5.44</v>
      </c>
      <c r="D21" s="180">
        <f>IF(ISNUMBER(VALUE(SUBSTITUTE(実質収支比率等に係る経年分析!H$49,"▲","-"))),ROUND(VALUE(SUBSTITUTE(実質収支比率等に係る経年分析!H$49,"▲","-")),2),NA())</f>
        <v>-5.43</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3.15</v>
      </c>
    </row>
    <row r="36" spans="1:16" x14ac:dyDescent="0.15">
      <c r="A36" s="181" t="str">
        <f>IF(連結実質赤字比率に係る赤字・黒字の構成分析!C$34="",NA(),連結実質赤字比率に係る赤字・黒字の構成分析!C$34)</f>
        <v>奈井江町立国民健康保険病院事業会計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v>
      </c>
      <c r="H36" s="181">
        <f>IF(ROUND(VALUE(SUBSTITUTE(連結実質赤字比率に係る赤字・黒字の構成分析!I$34,"▲", "-")), 2) &lt; 0, ABS(ROUND(VALUE(SUBSTITUTE(連結実質赤字比率に係る赤字・黒字の構成分析!I$34,"▲", "-")), 2)), NA())</f>
        <v>1.27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824</v>
      </c>
      <c r="E42" s="182"/>
      <c r="F42" s="182"/>
      <c r="G42" s="182">
        <f>'実質公債費比率（分子）の構造'!L$52</f>
        <v>854</v>
      </c>
      <c r="H42" s="182"/>
      <c r="I42" s="182"/>
      <c r="J42" s="182">
        <f>'実質公債費比率（分子）の構造'!M$52</f>
        <v>827</v>
      </c>
      <c r="K42" s="182"/>
      <c r="L42" s="182"/>
      <c r="M42" s="182">
        <f>'実質公債費比率（分子）の構造'!N$52</f>
        <v>745</v>
      </c>
      <c r="N42" s="182"/>
      <c r="O42" s="182"/>
      <c r="P42" s="182">
        <f>'実質公債費比率（分子）の構造'!O$52</f>
        <v>724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67</v>
      </c>
      <c r="C45" s="182"/>
      <c r="D45" s="182"/>
      <c r="E45" s="182">
        <f>'実質公債費比率（分子）の構造'!L$49</f>
        <v>58</v>
      </c>
      <c r="F45" s="182"/>
      <c r="G45" s="182"/>
      <c r="H45" s="182">
        <f>'実質公債費比率（分子）の構造'!M$49</f>
        <v>26</v>
      </c>
      <c r="I45" s="182"/>
      <c r="J45" s="182"/>
      <c r="K45" s="182">
        <f>'実質公債費比率（分子）の構造'!N$49</f>
        <v>21</v>
      </c>
      <c r="L45" s="182"/>
      <c r="M45" s="182"/>
      <c r="N45" s="182">
        <f>'実質公債費比率（分子）の構造'!O$49</f>
        <v>29</v>
      </c>
      <c r="O45" s="182"/>
      <c r="P45" s="182"/>
    </row>
    <row r="46" spans="1:16" x14ac:dyDescent="0.15">
      <c r="A46" s="182" t="s">
        <v>67</v>
      </c>
      <c r="B46" s="182">
        <f>'実質公債費比率（分子）の構造'!K$48</f>
        <v>398</v>
      </c>
      <c r="C46" s="182"/>
      <c r="D46" s="182"/>
      <c r="E46" s="182">
        <f>'実質公債費比率（分子）の構造'!L$48</f>
        <v>376</v>
      </c>
      <c r="F46" s="182"/>
      <c r="G46" s="182"/>
      <c r="H46" s="182">
        <f>'実質公債費比率（分子）の構造'!M$48</f>
        <v>401</v>
      </c>
      <c r="I46" s="182"/>
      <c r="J46" s="182"/>
      <c r="K46" s="182">
        <f>'実質公債費比率（分子）の構造'!N$48</f>
        <v>382</v>
      </c>
      <c r="L46" s="182"/>
      <c r="M46" s="182"/>
      <c r="N46" s="182">
        <f>'実質公債費比率（分子）の構造'!O$48</f>
        <v>353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712</v>
      </c>
      <c r="C49" s="182"/>
      <c r="D49" s="182"/>
      <c r="E49" s="182">
        <f>'実質公債費比率（分子）の構造'!L$45</f>
        <v>748</v>
      </c>
      <c r="F49" s="182"/>
      <c r="G49" s="182"/>
      <c r="H49" s="182">
        <f>'実質公債費比率（分子）の構造'!M$45</f>
        <v>711</v>
      </c>
      <c r="I49" s="182"/>
      <c r="J49" s="182"/>
      <c r="K49" s="182">
        <f>'実質公債費比率（分子）の構造'!N$45</f>
        <v>594</v>
      </c>
      <c r="L49" s="182"/>
      <c r="M49" s="182"/>
      <c r="N49" s="182">
        <f>'実質公債費比率（分子）の構造'!O$45</f>
        <v>586</v>
      </c>
      <c r="O49" s="182"/>
      <c r="P49" s="182"/>
    </row>
    <row r="50" spans="1:16" x14ac:dyDescent="0.15">
      <c r="A50" s="182" t="s">
        <v>71</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312</v>
      </c>
      <c r="J50" s="182" t="e">
        <f>NA()</f>
        <v>#N/A</v>
      </c>
      <c r="K50" s="182" t="e">
        <f>NA()</f>
        <v>#N/A</v>
      </c>
      <c r="L50" s="182">
        <f>IF(ISNUMBER('実質公債費比率（分子）の構造'!N$53),'実質公債費比率（分子）の構造'!N$53,NA())</f>
        <v>253</v>
      </c>
      <c r="M50" s="182" t="e">
        <f>NA()</f>
        <v>#N/A</v>
      </c>
      <c r="N50" s="182" t="e">
        <f>NA()</f>
        <v>#N/A</v>
      </c>
      <c r="O50" s="182">
        <f>IF(ISNUMBER('実質公債費比率（分子）の構造'!O$53),'実質公債費比率（分子）の構造'!O$53,NA())</f>
        <v>245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6346</v>
      </c>
      <c r="E56" s="181"/>
      <c r="F56" s="181"/>
      <c r="G56" s="181">
        <f>'将来負担比率（分子）の構造'!J$52</f>
        <v>5806</v>
      </c>
      <c r="H56" s="181"/>
      <c r="I56" s="181"/>
      <c r="J56" s="181">
        <f>'将来負担比率（分子）の構造'!K$52</f>
        <v>5774</v>
      </c>
      <c r="K56" s="181"/>
      <c r="L56" s="181"/>
      <c r="M56" s="181">
        <f>'将来負担比率（分子）の構造'!L$52</f>
        <v>5453</v>
      </c>
      <c r="N56" s="181"/>
      <c r="O56" s="181"/>
      <c r="P56" s="181">
        <f>'将来負担比率（分子）の構造'!M$52</f>
        <v>5099</v>
      </c>
    </row>
    <row r="57" spans="1:16" x14ac:dyDescent="0.15">
      <c r="A57" s="181" t="s">
        <v>42</v>
      </c>
      <c r="B57" s="181"/>
      <c r="C57" s="181"/>
      <c r="D57" s="181">
        <f>'将来負担比率（分子）の構造'!I$51</f>
        <v>582</v>
      </c>
      <c r="E57" s="181"/>
      <c r="F57" s="181"/>
      <c r="G57" s="181">
        <f>'将来負担比率（分子）の構造'!J$51</f>
        <v>497</v>
      </c>
      <c r="H57" s="181"/>
      <c r="I57" s="181"/>
      <c r="J57" s="181">
        <f>'将来負担比率（分子）の構造'!K$51</f>
        <v>415</v>
      </c>
      <c r="K57" s="181"/>
      <c r="L57" s="181"/>
      <c r="M57" s="181">
        <f>'将来負担比率（分子）の構造'!L$51</f>
        <v>366</v>
      </c>
      <c r="N57" s="181"/>
      <c r="O57" s="181"/>
      <c r="P57" s="181">
        <f>'将来負担比率（分子）の構造'!M$51</f>
        <v>323</v>
      </c>
    </row>
    <row r="58" spans="1:16" x14ac:dyDescent="0.15">
      <c r="A58" s="181" t="s">
        <v>41</v>
      </c>
      <c r="B58" s="181"/>
      <c r="C58" s="181"/>
      <c r="D58" s="181">
        <f>'将来負担比率（分子）の構造'!I$50</f>
        <v>1247</v>
      </c>
      <c r="E58" s="181"/>
      <c r="F58" s="181"/>
      <c r="G58" s="181">
        <f>'将来負担比率（分子）の構造'!J$50</f>
        <v>1129</v>
      </c>
      <c r="H58" s="181"/>
      <c r="I58" s="181"/>
      <c r="J58" s="181">
        <f>'将来負担比率（分子）の構造'!K$50</f>
        <v>1047</v>
      </c>
      <c r="K58" s="181"/>
      <c r="L58" s="181"/>
      <c r="M58" s="181">
        <f>'将来負担比率（分子）の構造'!L$50</f>
        <v>1024</v>
      </c>
      <c r="N58" s="181"/>
      <c r="O58" s="181"/>
      <c r="P58" s="181">
        <f>'将来負担比率（分子）の構造'!M$50</f>
        <v>1022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400</v>
      </c>
      <c r="C62" s="181"/>
      <c r="D62" s="181"/>
      <c r="E62" s="181">
        <f>'将来負担比率（分子）の構造'!J$45</f>
        <v>259</v>
      </c>
      <c r="F62" s="181"/>
      <c r="G62" s="181"/>
      <c r="H62" s="181">
        <f>'将来負担比率（分子）の構造'!K$45</f>
        <v>202</v>
      </c>
      <c r="I62" s="181"/>
      <c r="J62" s="181"/>
      <c r="K62" s="181">
        <f>'将来負担比率（分子）の構造'!L$45</f>
        <v>220</v>
      </c>
      <c r="L62" s="181"/>
      <c r="M62" s="181"/>
      <c r="N62" s="181">
        <f>'将来負担比率（分子）の構造'!M$45</f>
        <v>240</v>
      </c>
      <c r="O62" s="181"/>
      <c r="P62" s="181"/>
    </row>
    <row r="63" spans="1:16" x14ac:dyDescent="0.15">
      <c r="A63" s="181" t="s">
        <v>34</v>
      </c>
      <c r="B63" s="181">
        <f>'将来負担比率（分子）の構造'!I$44</f>
        <v>578</v>
      </c>
      <c r="C63" s="181"/>
      <c r="D63" s="181"/>
      <c r="E63" s="181">
        <f>'将来負担比率（分子）の構造'!J$44</f>
        <v>509</v>
      </c>
      <c r="F63" s="181"/>
      <c r="G63" s="181"/>
      <c r="H63" s="181">
        <f>'将来負担比率（分子）の構造'!K$44</f>
        <v>479</v>
      </c>
      <c r="I63" s="181"/>
      <c r="J63" s="181"/>
      <c r="K63" s="181">
        <f>'将来負担比率（分子）の構造'!L$44</f>
        <v>457</v>
      </c>
      <c r="L63" s="181"/>
      <c r="M63" s="181"/>
      <c r="N63" s="181">
        <f>'将来負担比率（分子）の構造'!M$44</f>
        <v>429</v>
      </c>
      <c r="O63" s="181"/>
      <c r="P63" s="181"/>
    </row>
    <row r="64" spans="1:16" x14ac:dyDescent="0.15">
      <c r="A64" s="181" t="s">
        <v>33</v>
      </c>
      <c r="B64" s="181">
        <f>'将来負担比率（分子）の構造'!I$43</f>
        <v>3022</v>
      </c>
      <c r="C64" s="181"/>
      <c r="D64" s="181"/>
      <c r="E64" s="181">
        <f>'将来負担比率（分子）の構造'!J$43</f>
        <v>2809</v>
      </c>
      <c r="F64" s="181"/>
      <c r="G64" s="181"/>
      <c r="H64" s="181">
        <f>'将来負担比率（分子）の構造'!K$43</f>
        <v>2632</v>
      </c>
      <c r="I64" s="181"/>
      <c r="J64" s="181"/>
      <c r="K64" s="181">
        <f>'将来負担比率（分子）の構造'!L$43</f>
        <v>2367</v>
      </c>
      <c r="L64" s="181"/>
      <c r="M64" s="181"/>
      <c r="N64" s="181">
        <f>'将来負担比率（分子）の構造'!M$43</f>
        <v>2151</v>
      </c>
      <c r="O64" s="181"/>
      <c r="P64" s="181"/>
    </row>
    <row r="65" spans="1:16" x14ac:dyDescent="0.15">
      <c r="A65" s="181" t="s">
        <v>32</v>
      </c>
      <c r="B65" s="181">
        <f>'将来負担比率（分子）の構造'!I$42</f>
        <v>1</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0</v>
      </c>
      <c r="O65" s="181"/>
      <c r="P65" s="181"/>
    </row>
    <row r="66" spans="1:16" x14ac:dyDescent="0.15">
      <c r="A66" s="181" t="s">
        <v>31</v>
      </c>
      <c r="B66" s="181">
        <f>'将来負担比率（分子）の構造'!I$41</f>
        <v>5667</v>
      </c>
      <c r="C66" s="181"/>
      <c r="D66" s="181"/>
      <c r="E66" s="181">
        <f>'将来負担比率（分子）の構造'!J$41</f>
        <v>5667</v>
      </c>
      <c r="F66" s="181"/>
      <c r="G66" s="181"/>
      <c r="H66" s="181">
        <f>'将来負担比率（分子）の構造'!K$41</f>
        <v>5406</v>
      </c>
      <c r="I66" s="181"/>
      <c r="J66" s="181"/>
      <c r="K66" s="181">
        <f>'将来負担比率（分子）の構造'!L$41</f>
        <v>5088</v>
      </c>
      <c r="L66" s="181"/>
      <c r="M66" s="181"/>
      <c r="N66" s="181">
        <f>'将来負担比率（分子）の構造'!M$41</f>
        <v>4887</v>
      </c>
      <c r="O66" s="181"/>
      <c r="P66" s="181"/>
    </row>
    <row r="67" spans="1:16" x14ac:dyDescent="0.15">
      <c r="A67" s="181" t="s">
        <v>75</v>
      </c>
      <c r="B67" s="181" t="e">
        <f>NA()</f>
        <v>#N/A</v>
      </c>
      <c r="C67" s="181">
        <f>IF(ISNUMBER('将来負担比率（分子）の構造'!I$53), IF('将来負担比率（分子）の構造'!I$53 &lt; 0, 0, '将来負担比率（分子）の構造'!I$53), NA())</f>
        <v>1493</v>
      </c>
      <c r="D67" s="181" t="e">
        <f>NA()</f>
        <v>#N/A</v>
      </c>
      <c r="E67" s="181" t="e">
        <f>NA()</f>
        <v>#N/A</v>
      </c>
      <c r="F67" s="181">
        <f>IF(ISNUMBER('将来負担比率（分子）の構造'!J$53), IF('将来負担比率（分子）の構造'!J$53 &lt; 0, 0, '将来負担比率（分子）の構造'!J$53), NA())</f>
        <v>1814</v>
      </c>
      <c r="G67" s="181" t="e">
        <f>NA()</f>
        <v>#N/A</v>
      </c>
      <c r="H67" s="181" t="e">
        <f>NA()</f>
        <v>#N/A</v>
      </c>
      <c r="I67" s="181">
        <f>IF(ISNUMBER('将来負担比率（分子）の構造'!K$53), IF('将来負担比率（分子）の構造'!K$53 &lt; 0, 0, '将来負担比率（分子）の構造'!K$53), NA())</f>
        <v>1482</v>
      </c>
      <c r="J67" s="181" t="e">
        <f>NA()</f>
        <v>#N/A</v>
      </c>
      <c r="K67" s="181" t="e">
        <f>NA()</f>
        <v>#N/A</v>
      </c>
      <c r="L67" s="181">
        <f>IF(ISNUMBER('将来負担比率（分子）の構造'!L$53), IF('将来負担比率（分子）の構造'!L$53 &lt; 0, 0, '将来負担比率（分子）の構造'!L$53), NA())</f>
        <v>1289</v>
      </c>
      <c r="M67" s="181" t="e">
        <f>NA()</f>
        <v>#N/A</v>
      </c>
      <c r="N67" s="181" t="e">
        <f>NA()</f>
        <v>#N/A</v>
      </c>
      <c r="O67" s="181">
        <f>IF(ISNUMBER('将来負担比率（分子）の構造'!M$53), IF('将来負担比率（分子）の構造'!M$53 &lt; 0, 0, '将来負担比率（分子）の構造'!M$53), NA())</f>
        <v>1263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426</v>
      </c>
      <c r="C72" s="185">
        <f>基金残高に係る経年分析!G55</f>
        <v>337</v>
      </c>
      <c r="D72" s="185">
        <f>基金残高に係る経年分析!H55</f>
        <v>322</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359</v>
      </c>
      <c r="C74" s="185">
        <f>基金残高に係る経年分析!G57</f>
        <v>408</v>
      </c>
      <c r="D74" s="185">
        <f>基金残高に係る経年分析!H57</f>
        <v>426</v>
      </c>
    </row>
  </sheetData>
  <sheetProtection algorithmName="SHA-512" hashValue="CqVFXymayluobuEHMI9LdHsAbfHc5shOtgch3p+5/kIuf77ysvqRTowwx2UJl8iemfdg7NYdH7NxaLIZtbjsWw==" saltValue="BSBah7HPyoB9boOzE84e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2022-03-11T06:56:12Z</cp:lastPrinted>
  <dcterms:created xsi:type="dcterms:W3CDTF">2022-02-02T03:11:40Z</dcterms:created>
  <dcterms:modified xsi:type="dcterms:W3CDTF">2022-09-27T05:46:38Z</dcterms:modified>
  <cp:category/>
</cp:coreProperties>
</file>