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U36" i="9"/>
  <c r="C36" i="9"/>
  <c r="CO35" i="9"/>
  <c r="BE35" i="9"/>
  <c r="C35" i="9"/>
  <c r="CO34" i="9"/>
  <c r="BW34" i="9"/>
  <c r="BW35" i="9" s="1"/>
  <c r="BW36" i="9" s="1"/>
  <c r="BW37" i="9" s="1"/>
  <c r="BW38" i="9" s="1"/>
  <c r="BW39" i="9" s="1"/>
  <c r="BW40" i="9" s="1"/>
  <c r="BW41" i="9" s="1"/>
  <c r="BW42" i="9" s="1"/>
  <c r="BW43" i="9" s="1"/>
  <c r="U34" i="9"/>
  <c r="U35" i="9" s="1"/>
  <c r="C34" i="9"/>
  <c r="AM34" i="9" l="1"/>
  <c r="AM35" i="9" s="1"/>
  <c r="AM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<sst xmlns="http://schemas.openxmlformats.org/spreadsheetml/2006/main" count="1059" uniqueCount="566">
  <si>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</si>
  <si>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</si>
  <si>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</si>
  <si>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</si>
  <si>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</si>
  <si>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</si>
  <si>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</si>
  <si>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</si>
  <si>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</si>
  <si>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</si>
  <si>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</si>
  <si>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</si>
  <si>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</si>
  <si>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</si>
  <si>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</si>
  <si>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</si>
  <si>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</si>
  <si>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</si>
  <si>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</si>
  <si>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</si>
  <si>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</si>
  <si>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</si>
  <si>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</si>
  <si>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</si>
  <si>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</si>
  <si>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</si>
  <si>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</si>
  <si>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</si>
  <si>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</si>
  <si>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</si>
  <si>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</si>
  <si>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</si>
  <si>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</si>
  <si>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</si>
  <si>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</si>
  <si>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</si>
  <si>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</si>
  <si>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</si>
  <si>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</si>
  <si>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</si>
  <si>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</si>
  <si>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</si>
  <si>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</si>
  <si>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</si>
  <si>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</si>
  <si>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</si>
  <si>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</si>
  <si>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</si>
  <si>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</si>
  <si>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</si>
  <si>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</si>
  <si>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</si>
  <si>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</si>
  <si>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</si>
  <si>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</si>
  <si>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</si>
  <si>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</si>
  <si>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</si>
  <si>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</si>
  <si>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</si>
  <si>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</si>
  <si>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</si>
  <si>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</si>
  <si>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</si>
  <si>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</si>
  <si>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</si>
  <si>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</si>
  <si>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</si>
  <si>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</si>
  <si>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</si>
  <si>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</si>
  <si>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</si>
  <si>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</si>
  <si>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</si>
  <si>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</si>
  <si>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</si>
  <si>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</si>
  <si>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</si>
  <si>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</si>
  <si>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</si>
  <si>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</si>
  <si>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</si>
  <si>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</si>
  <si>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</si>
  <si>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</si>
  <si>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</si>
  <si>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</si>
  <si>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</si>
  <si>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</si>
  <si>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</si>
  <si>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</si>
  <si>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</si>
  <si>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</si>
  <si>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</si>
  <si>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</si>
  <si>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</si>
  <si>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</si>
  <si>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</si>
  <si>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</si>
  <si>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</si>
  <si>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</si>
  <si>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</si>
  <si>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</si>
  <si>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</si>
  <si>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</si>
  <si>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</si>
  <si>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</si>
  <si>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</si>
  <si>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</si>
  <si>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</si>
  <si>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</si>
  <si>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</si>
  <si>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</si>
  <si>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</si>
  <si>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</si>
  <si>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</si>
  <si>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</si>
  <si>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</si>
  <si>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</si>
  <si>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</si>
  <si>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</si>
  <si>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</si>
  <si>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</si>
  <si>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</si>
  <si>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</si>
  <si>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</si>
  <si>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</si>
  <si>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</si>
  <si>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</si>
  <si>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</si>
  <si>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</si>
  <si>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</si>
  <si>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</si>
  <si>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</si>
  <si>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</si>
  <si>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</si>
  <si>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</si>
  <si>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</si>
  <si>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</si>
  <si>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</si>
  <si>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</si>
  <si>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</si>
  <si>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</si>
  <si>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</si>
  <si>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</si>
  <si>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</si>
  <si>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</si>
  <si>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</si>
  <si>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</si>
  <si>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</si>
  <si>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</si>
  <si>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</si>
  <si>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</si>
  <si>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</si>
  <si>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</si>
  <si>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</si>
  <si>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</si>
  <si>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</si>
  <si>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</si>
  <si>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</si>
  <si>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</si>
  <si>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</si>
  <si>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</si>
  <si>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</si>
  <si>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</si>
  <si>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</si>
  <si>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</si>
  <si>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</si>
  <si>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</si>
  <si>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</si>
  <si>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</si>
  <si>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</si>
  <si>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</si>
  <si>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</si>
  <si>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</si>
  <si>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</si>
  <si>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</si>
  <si>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</si>
  <si>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</si>
  <si>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</si>
  <si>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</si>
  <si>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</si>
  <si>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</si>
  <si>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</si>
  <si>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</si>
  <si>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</si>
  <si>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</si>
  <si>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</si>
  <si>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</si>
  <si>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</si>
  <si>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</si>
  <si>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</si>
  <si>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</si>
  <si>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北海道奈井江町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</si>
  <si>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</si>
  <si>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</si>
  <si>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</si>
  <si>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</si>
  <si>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</si>
  <si>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</si>
  <si>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</si>
  <si>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</si>
  <si>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</si>
  <si>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</si>
  <si>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</si>
  <si>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</si>
  <si>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</si>
  <si>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</si>
  <si>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</si>
  <si>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</si>
  <si>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</si>
  <si>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</si>
  <si>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</si>
  <si>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</si>
  <si>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</si>
  <si>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</si>
  <si>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</si>
  <si>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</si>
  <si>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</si>
  <si>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</si>
  <si>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</si>
  <si>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</si>
  <si>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</si>
  <si>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</si>
  <si>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</si>
  <si>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</si>
  <si>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</si>
  <si>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</si>
  <si>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</si>
  <si>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</si>
  <si>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</si>
  <si>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</si>
  <si>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</si>
  <si>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</si>
  <si>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</si>
  <si>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</si>
  <si>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</si>
  <si>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</si>
  <si>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</si>
  <si>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</si>
  <si>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</si>
  <si>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</si>
  <si>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</si>
  <si>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</si>
  <si>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</si>
  <si>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</si>
  <si>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</si>
  <si>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</si>
  <si>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</si>
  <si>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</si>
  <si>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</si>
  <si>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</si>
  <si>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</si>
  <si>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</si>
  <si>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</si>
  <si>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</si>
  <si>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</si>
  <si>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</si>
  <si>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</si>
  <si>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</si>
  <si>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</si>
  <si>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</si>
  <si>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</si>
  <si>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</si>
  <si>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</si>
  <si>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</si>
  <si>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</si>
  <si>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</si>
  <si>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</si>
  <si>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</si>
  <si>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</si>
  <si>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</si>
  <si>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</si>
  <si>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</si>
  <si>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</si>
  <si>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</si>
  <si>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</si>
  <si>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</si>
  <si>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</si>
  <si>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</si>
  <si>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</si>
  <si>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</si>
  <si>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</si>
  <si>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</si>
  <si>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</si>
  <si>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</si>
  <si>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</si>
  <si>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</si>
  <si>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</si>
  <si>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</si>
  <si>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</si>
  <si>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</si>
  <si>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</si>
  <si>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</si>
  <si>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</si>
  <si>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</si>
  <si>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</si>
  <si>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</si>
  <si>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</si>
  <si>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</si>
  <si>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</si>
  <si>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</si>
  <si>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</si>
  <si>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</si>
  <si>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</si>
  <si>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</si>
  <si>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</si>
  <si>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</si>
  <si>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</si>
  <si>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</si>
  <si>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</si>
  <si>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</si>
  <si>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</si>
  <si>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</si>
  <si>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</si>
  <si>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</si>
  <si>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</si>
  <si>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</si>
  <si>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</si>
  <si>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</si>
  <si>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</si>
  <si>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</si>
  <si>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</si>
  <si>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</si>
  <si>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</si>
  <si>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</si>
  <si>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</si>
  <si>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</si>
  <si>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</si>
  <si>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</si>
  <si>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</si>
  <si>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</si>
  <si>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</si>
  <si>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</si>
  <si>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</si>
  <si>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</si>
  <si>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</si>
  <si>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</si>
  <si>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</si>
  <si>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</si>
  <si>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</si>
  <si>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北海道奈井江町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</si>
  <si>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</si>
  <si>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</si>
  <si>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</si>
  <si>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</si>
  <si>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</si>
  <si>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</si>
  <si>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</si>
  <si>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</si>
  <si>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</si>
  <si>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</si>
  <si>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</si>
  <si>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</si>
  <si>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</si>
  <si>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</si>
  <si>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</si>
  <si>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</si>
  <si>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</si>
  <si>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</si>
  <si>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</si>
  <si>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</si>
  <si>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</si>
  <si>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</si>
  <si>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</si>
  <si>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</si>
  <si>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</si>
  <si>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</si>
  <si>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</si>
  <si>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</si>
  <si>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</si>
  <si>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</si>
  <si>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</si>
  <si>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</si>
  <si>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</si>
  <si>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</si>
  <si>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</si>
  <si>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</si>
  <si>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国民健康保険病院事業会計</t>
    <phoneticPr fontId="5"/>
  </si>
  <si>
    <t>法適用企業</t>
    <phoneticPr fontId="5"/>
  </si>
  <si>
    <t>老人保健施設事業会計</t>
    <phoneticPr fontId="5"/>
  </si>
  <si>
    <t>老人総合福祉施設事業会計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</si>
  <si>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</si>
  <si>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</si>
  <si>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</si>
  <si>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</si>
  <si>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</si>
  <si>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</si>
  <si>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</si>
  <si>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</si>
  <si>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</si>
  <si>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</si>
  <si>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</si>
  <si>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</si>
  <si>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</si>
  <si>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</si>
  <si>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</si>
  <si>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</si>
  <si>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</si>
  <si>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</si>
  <si>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</si>
  <si>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</si>
  <si>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</si>
  <si>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</si>
  <si>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</si>
  <si>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</si>
  <si>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</si>
  <si>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</si>
  <si>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</si>
  <si>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</si>
  <si>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</si>
  <si>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</si>
  <si>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</si>
  <si>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</si>
  <si>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</si>
  <si>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</si>
  <si>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</si>
  <si>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</si>
  <si>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</si>
  <si>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</si>
  <si>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</si>
  <si>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</si>
  <si>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</si>
  <si>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</si>
  <si>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</si>
  <si>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</si>
  <si>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</si>
  <si>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</si>
  <si>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</si>
  <si>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</si>
  <si>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</si>
  <si>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</si>
  <si>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</si>
  <si>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</si>
  <si>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</si>
  <si>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</si>
  <si>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</si>
  <si>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</si>
  <si>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</si>
  <si>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</si>
  <si>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</si>
  <si>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</si>
  <si>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</si>
  <si>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</si>
  <si>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国民健康保険病院事業会計</t>
    <phoneticPr fontId="5"/>
  </si>
  <si>
    <t>(Ｆ)</t>
    <phoneticPr fontId="5"/>
  </si>
  <si>
    <t>老人総合福祉施設事業会計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</si>
  <si>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</si>
  <si>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</si>
  <si>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</si>
  <si>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</si>
  <si>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</si>
  <si>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</si>
  <si>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</si>
  <si>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</si>
  <si>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</si>
  <si>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</si>
  <si>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</si>
  <si>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</si>
  <si>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</si>
  <si>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</si>
  <si>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</si>
  <si>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</si>
  <si>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</si>
  <si>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</si>
  <si>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</si>
  <si>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</si>
  <si>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</si>
  <si>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</si>
  <si>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</si>
  <si>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</si>
  <si>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</si>
  <si>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</si>
  <si>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</si>
  <si>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</si>
  <si>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</si>
  <si>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</si>
  <si>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</si>
  <si>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</si>
  <si>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</si>
  <si>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</si>
  <si>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</si>
  <si>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</si>
  <si>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</si>
  <si>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</si>
  <si>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</si>
  <si>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</si>
  <si>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</si>
  <si>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</si>
  <si>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</si>
  <si>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</si>
  <si>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</si>
  <si>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</si>
  <si>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</si>
  <si>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</si>
  <si>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</si>
  <si>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</si>
  <si>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</si>
  <si>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</si>
  <si>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</si>
  <si>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</si>
  <si>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</si>
  <si>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</si>
  <si>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</si>
  <si>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</si>
  <si>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</si>
  <si>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</si>
  <si>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</si>
  <si>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</si>
  <si>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</si>
  <si>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</si>
  <si>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</si>
  <si>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</si>
  <si>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</si>
  <si>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</si>
  <si>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</si>
  <si>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</si>
  <si>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</si>
  <si>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</si>
  <si>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</si>
  <si>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</si>
  <si>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</si>
  <si>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</si>
  <si>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</si>
  <si>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</si>
  <si>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</si>
  <si>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</si>
  <si>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</si>
  <si>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</si>
  <si>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</si>
  <si>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</si>
  <si>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0.20</t>
  </si>
  <si>
    <t>▲ 2.55</t>
  </si>
  <si>
    <t>国民健康保険病院事業会計</t>
  </si>
  <si>
    <t>一般会計</t>
  </si>
  <si>
    <t>老人総合福祉施設事業会計</t>
  </si>
  <si>
    <t>老人保健施設事業会計</t>
  </si>
  <si>
    <t>下水道事業会計</t>
  </si>
  <si>
    <t>国民健康保険事業会計</t>
  </si>
  <si>
    <t>後期高齢者医療特別会計</t>
  </si>
  <si>
    <t>その他会計（赤字）</t>
  </si>
  <si>
    <t>その他会計（黒字）</t>
  </si>
  <si>
    <t>-</t>
    <phoneticPr fontId="2"/>
  </si>
  <si>
    <t>‐</t>
  </si>
  <si>
    <t>空知中部広域連合</t>
    <rPh sb="0" eb="2">
      <t>ソラチ</t>
    </rPh>
    <rPh sb="2" eb="4">
      <t>チュウブ</t>
    </rPh>
    <rPh sb="4" eb="6">
      <t>コウイキ</t>
    </rPh>
    <rPh sb="6" eb="8">
      <t>レンゴウ</t>
    </rPh>
    <phoneticPr fontId="2"/>
  </si>
  <si>
    <t>奈井江浦臼学校給食組合</t>
    <rPh sb="0" eb="3">
      <t>ナイエ</t>
    </rPh>
    <rPh sb="3" eb="5">
      <t>ウラウス</t>
    </rPh>
    <rPh sb="5" eb="7">
      <t>ガッコウ</t>
    </rPh>
    <rPh sb="7" eb="9">
      <t>キュウショク</t>
    </rPh>
    <rPh sb="9" eb="11">
      <t>クミアイ</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</si>
  <si>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</si>
  <si>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</si>
  <si>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</si>
  <si>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</si>
  <si>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</si>
  <si>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</si>
  <si>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</si>
  <si>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</si>
  <si>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</si>
  <si>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</si>
  <si>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</si>
  <si>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</si>
  <si>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</si>
  <si>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</si>
  <si>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</si>
  <si>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</si>
  <si>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</si>
  <si>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実質公債費比率は類似団体と比較してやや高い水準にあるものの、近年横ばいとなっているが、将来負担比率については大きく上回っている。
　地方債の償還は数年後にピークをむかえ、実質公債費比率が上昇していくことが考えられるため、これまで以上に公債費の適正化に取り組んでいく必要がある。</t>
    <rPh sb="1" eb="3">
      <t>ジッシツ</t>
    </rPh>
    <rPh sb="3" eb="5">
      <t>コウサイ</t>
    </rPh>
    <rPh sb="5" eb="6">
      <t>ヒ</t>
    </rPh>
    <rPh sb="6" eb="8">
      <t>ヒリツ</t>
    </rPh>
    <rPh sb="9" eb="11">
      <t>ルイジ</t>
    </rPh>
    <rPh sb="11" eb="13">
      <t>ダンタイ</t>
    </rPh>
    <rPh sb="14" eb="16">
      <t>ヒカク</t>
    </rPh>
    <rPh sb="20" eb="21">
      <t>タカ</t>
    </rPh>
    <rPh sb="22" eb="24">
      <t>スイジュン</t>
    </rPh>
    <rPh sb="31" eb="33">
      <t>キンネン</t>
    </rPh>
    <rPh sb="33" eb="34">
      <t>ヨコ</t>
    </rPh>
    <rPh sb="44" eb="46">
      <t>ショウライ</t>
    </rPh>
    <rPh sb="46" eb="48">
      <t>フタン</t>
    </rPh>
    <rPh sb="48" eb="50">
      <t>ヒリツ</t>
    </rPh>
    <rPh sb="55" eb="56">
      <t>オオ</t>
    </rPh>
    <rPh sb="58" eb="60">
      <t>ウワマワ</t>
    </rPh>
    <rPh sb="67" eb="70">
      <t>チホウサイ</t>
    </rPh>
    <rPh sb="71" eb="73">
      <t>ショウカン</t>
    </rPh>
    <rPh sb="74" eb="77">
      <t>スウネンゴ</t>
    </rPh>
    <rPh sb="86" eb="88">
      <t>ジッシツ</t>
    </rPh>
    <rPh sb="88" eb="91">
      <t>コウサイヒ</t>
    </rPh>
    <rPh sb="91" eb="93">
      <t>ヒリツ</t>
    </rPh>
    <rPh sb="94" eb="96">
      <t>ジョウショウ</t>
    </rPh>
    <rPh sb="103" eb="104">
      <t>カンガ</t>
    </rPh>
    <rPh sb="115" eb="117">
      <t>イジョウ</t>
    </rPh>
    <rPh sb="118" eb="121">
      <t>コウサイヒ</t>
    </rPh>
    <rPh sb="122" eb="125">
      <t>テキセイカ</t>
    </rPh>
    <rPh sb="126" eb="127">
      <t>ト</t>
    </rPh>
    <rPh sb="128" eb="129">
      <t>ク</t>
    </rPh>
    <rPh sb="133" eb="135">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</si>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</sst>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47592</c:v>
                </c:pt>
                <c:pt idx="1">
                  <c:v>103087</c:v>
                </c:pt>
                <c:pt idx="2">
                  <c:v>189597</c:v>
                </c:pt>
                <c:pt idx="3">
                  <c:v>94564</c:v>
                </c:pt>
                <c:pt idx="4">
                  <c:v>71464</c:v>
                </c:pt>
              </c:numCache>
            </c:numRef>
          </c:val>
          <c:smooth val="0"/>
        </c:ser>
        <c:dLbls>
          <c:showLegendKey val="0"/>
          <c:showVal val="0"/>
          <c:showCatName val="0"/>
          <c:showSerName val="0"/>
          <c:showPercent val="0"/>
          <c:showBubbleSize val="0"/>
        </c:dLbls>
        <c:marker val="1"/>
        <c:smooth val="0"/>
        <c:axId val="100671872"/>
        <c:axId val="100673792"/>
      </c:lineChart>
      <c:catAx>
        <c:axId val="100671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73792"/>
        <c:crosses val="autoZero"/>
        <c:auto val="1"/>
        <c:lblAlgn val="ctr"/>
        <c:lblOffset val="100"/>
        <c:tickLblSkip val="1"/>
        <c:tickMarkSkip val="1"/>
        <c:noMultiLvlLbl val="0"/>
      </c:catAx>
      <c:valAx>
        <c:axId val="1006737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7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2.12</c:v>
                </c:pt>
                <c:pt idx="1">
                  <c:v>1.93</c:v>
                </c:pt>
                <c:pt idx="2">
                  <c:v>2.19</c:v>
                </c:pt>
                <c:pt idx="3">
                  <c:v>2.0499999999999998</c:v>
                </c:pt>
                <c:pt idx="4">
                  <c:v>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31.69</c:v>
                </c:pt>
                <c:pt idx="1">
                  <c:v>32.67</c:v>
                </c:pt>
                <c:pt idx="2">
                  <c:v>32.049999999999997</c:v>
                </c:pt>
                <c:pt idx="3">
                  <c:v>33.11</c:v>
                </c:pt>
                <c:pt idx="4">
                  <c:v>30.09</c:v>
                </c:pt>
              </c:numCache>
            </c:numRef>
          </c:val>
        </c:ser>
        <c:dLbls>
          <c:showLegendKey val="0"/>
          <c:showVal val="0"/>
          <c:showCatName val="0"/>
          <c:showSerName val="0"/>
          <c:showPercent val="0"/>
          <c:showBubbleSize val="0"/>
        </c:dLbls>
        <c:gapWidth val="250"/>
        <c:overlap val="100"/>
        <c:axId val="171004288"/>
        <c:axId val="17100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4.74</c:v>
                </c:pt>
                <c:pt idx="1">
                  <c:v>0.88</c:v>
                </c:pt>
                <c:pt idx="2">
                  <c:v>-0.2</c:v>
                </c:pt>
                <c:pt idx="3">
                  <c:v>2.2000000000000002</c:v>
                </c:pt>
                <c:pt idx="4">
                  <c:v>-2.5499999999999998</c:v>
                </c:pt>
              </c:numCache>
            </c:numRef>
          </c:val>
          <c:smooth val="0"/>
        </c:ser>
        <c:dLbls>
          <c:showLegendKey val="0"/>
          <c:showVal val="0"/>
          <c:showCatName val="0"/>
          <c:showSerName val="0"/>
          <c:showPercent val="0"/>
          <c:showBubbleSize val="0"/>
        </c:dLbls>
        <c:marker val="1"/>
        <c:smooth val="0"/>
        <c:axId val="171004288"/>
        <c:axId val="171006208"/>
      </c:lineChart>
      <c:catAx>
        <c:axId val="1710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006208"/>
        <c:crosses val="autoZero"/>
        <c:auto val="1"/>
        <c:lblAlgn val="ctr"/>
        <c:lblOffset val="100"/>
        <c:tickLblSkip val="1"/>
        <c:tickMarkSkip val="1"/>
        <c:noMultiLvlLbl val="0"/>
      </c:catAx>
      <c:valAx>
        <c:axId val="17100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0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0.19</c:v>
                </c:pt>
                <c:pt idx="4">
                  <c:v>#N/A</c:v>
                </c:pt>
                <c:pt idx="5">
                  <c:v>0.17</c:v>
                </c:pt>
                <c:pt idx="6">
                  <c:v>#N/A</c:v>
                </c:pt>
                <c:pt idx="7">
                  <c:v>0.05</c:v>
                </c:pt>
                <c:pt idx="8">
                  <c:v>#N/A</c:v>
                </c:pt>
                <c:pt idx="9">
                  <c:v>0.05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0.06</c:v>
                </c:pt>
                <c:pt idx="4">
                  <c:v>#N/A</c:v>
                </c:pt>
                <c:pt idx="5">
                  <c:v>0.14000000000000001</c:v>
                </c:pt>
                <c:pt idx="6">
                  <c:v>#N/A</c:v>
                </c:pt>
                <c:pt idx="7">
                  <c:v>0.17</c:v>
                </c:pt>
                <c:pt idx="8">
                  <c:v>#N/A</c:v>
                </c:pt>
                <c:pt idx="9">
                  <c:v>0.06</c:v>
                </c:pt>
              </c:numCache>
            </c:numRef>
          </c:val>
        </c:ser>
        <c:ser>
          <c:idx val="6"/>
          <c:order val="6"/>
          <c:tx>
            <c:strRef>
              <c:f>データシート!$A$33</c:f>
              <c:strCache>
                <c:ptCount val="1"/>
                <c:pt idx="0">
                  <c:v>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2.59</c:v>
                </c:pt>
                <c:pt idx="2">
                  <c:v>#N/A</c:v>
                </c:pt>
                <c:pt idx="3">
                  <c:v>2.2200000000000002</c:v>
                </c:pt>
                <c:pt idx="4">
                  <c:v>#N/A</c:v>
                </c:pt>
                <c:pt idx="5">
                  <c:v>1.44</c:v>
                </c:pt>
                <c:pt idx="6">
                  <c:v>#N/A</c:v>
                </c:pt>
                <c:pt idx="7">
                  <c:v>0.6</c:v>
                </c:pt>
                <c:pt idx="8">
                  <c:v>#N/A</c:v>
                </c:pt>
                <c:pt idx="9">
                  <c:v>0.33</c:v>
                </c:pt>
              </c:numCache>
            </c:numRef>
          </c:val>
        </c:ser>
        <c:ser>
          <c:idx val="7"/>
          <c:order val="7"/>
          <c:tx>
            <c:strRef>
              <c:f>データシート!$A$34</c:f>
              <c:strCache>
                <c:ptCount val="1"/>
                <c:pt idx="0">
                  <c:v>老人総合福祉施設事業会計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2.72</c:v>
                </c:pt>
                <c:pt idx="2">
                  <c:v>#N/A</c:v>
                </c:pt>
                <c:pt idx="3">
                  <c:v>2.62</c:v>
                </c:pt>
                <c:pt idx="4">
                  <c:v>#N/A</c:v>
                </c:pt>
                <c:pt idx="5">
                  <c:v>1.9</c:v>
                </c:pt>
                <c:pt idx="6">
                  <c:v>#N/A</c:v>
                </c:pt>
                <c:pt idx="7">
                  <c:v>0.33</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1.92</c:v>
                </c:pt>
                <c:pt idx="4">
                  <c:v>#N/A</c:v>
                </c:pt>
                <c:pt idx="5">
                  <c:v>2.1800000000000002</c:v>
                </c:pt>
                <c:pt idx="6">
                  <c:v>#N/A</c:v>
                </c:pt>
                <c:pt idx="7">
                  <c:v>2.04</c:v>
                </c:pt>
                <c:pt idx="8">
                  <c:v>#N/A</c:v>
                </c:pt>
                <c:pt idx="9">
                  <c:v>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c:v>
                </c:pt>
                <c:pt idx="2">
                  <c:v>#N/A</c:v>
                </c:pt>
                <c:pt idx="3">
                  <c:v>10.35</c:v>
                </c:pt>
                <c:pt idx="4">
                  <c:v>#N/A</c:v>
                </c:pt>
                <c:pt idx="5">
                  <c:v>9.25</c:v>
                </c:pt>
                <c:pt idx="6">
                  <c:v>#N/A</c:v>
                </c:pt>
                <c:pt idx="7">
                  <c:v>8.34</c:v>
                </c:pt>
                <c:pt idx="8">
                  <c:v>#N/A</c:v>
                </c:pt>
                <c:pt idx="9">
                  <c:v>7.24</c:v>
                </c:pt>
              </c:numCache>
            </c:numRef>
          </c:val>
        </c:ser>
        <c:dLbls>
          <c:showLegendKey val="0"/>
          <c:showVal val="0"/>
          <c:showCatName val="0"/>
          <c:showSerName val="0"/>
          <c:showPercent val="0"/>
          <c:showBubbleSize val="0"/>
        </c:dLbls>
        <c:gapWidth val="150"/>
        <c:overlap val="100"/>
        <c:axId val="171057536"/>
        <c:axId val="171059072"/>
      </c:barChart>
      <c:catAx>
        <c:axId val="1710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059072"/>
        <c:crosses val="autoZero"/>
        <c:auto val="1"/>
        <c:lblAlgn val="ctr"/>
        <c:lblOffset val="100"/>
        <c:tickLblSkip val="1"/>
        <c:tickMarkSkip val="1"/>
        <c:noMultiLvlLbl val="0"/>
      </c:catAx>
      <c:valAx>
        <c:axId val="1710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05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963</c:v>
                </c:pt>
                <c:pt idx="5">
                  <c:v>943</c:v>
                </c:pt>
                <c:pt idx="8">
                  <c:v>879</c:v>
                </c:pt>
                <c:pt idx="11">
                  <c:v>832</c:v>
                </c:pt>
                <c:pt idx="14">
                  <c:v>799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19</c:v>
                </c:pt>
                <c:pt idx="6">
                  <c:v>14</c:v>
                </c:pt>
                <c:pt idx="9">
                  <c:v>13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68</c:v>
                </c:pt>
                <c:pt idx="6">
                  <c:v>68</c:v>
                </c:pt>
                <c:pt idx="9">
                  <c:v>69</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353</c:v>
                </c:pt>
                <c:pt idx="3">
                  <c:v>313</c:v>
                </c:pt>
                <c:pt idx="6">
                  <c:v>332</c:v>
                </c:pt>
                <c:pt idx="9">
                  <c:v>343</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857</c:v>
                </c:pt>
                <c:pt idx="3">
                  <c:v>838</c:v>
                </c:pt>
                <c:pt idx="6">
                  <c:v>788</c:v>
                </c:pt>
                <c:pt idx="9">
                  <c:v>726</c:v>
                </c:pt>
                <c:pt idx="12">
                  <c:v>655</c:v>
                </c:pt>
              </c:numCache>
            </c:numRef>
          </c:val>
        </c:ser>
        <c:dLbls>
          <c:showLegendKey val="0"/>
          <c:showVal val="0"/>
          <c:showCatName val="0"/>
          <c:showSerName val="0"/>
          <c:showPercent val="0"/>
          <c:showBubbleSize val="0"/>
        </c:dLbls>
        <c:gapWidth val="100"/>
        <c:overlap val="100"/>
        <c:axId val="100589568"/>
        <c:axId val="10059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333</c:v>
                </c:pt>
                <c:pt idx="2">
                  <c:v>#N/A</c:v>
                </c:pt>
                <c:pt idx="3">
                  <c:v>#N/A</c:v>
                </c:pt>
                <c:pt idx="4">
                  <c:v>295</c:v>
                </c:pt>
                <c:pt idx="5">
                  <c:v>#N/A</c:v>
                </c:pt>
                <c:pt idx="6">
                  <c:v>#N/A</c:v>
                </c:pt>
                <c:pt idx="7">
                  <c:v>323</c:v>
                </c:pt>
                <c:pt idx="8">
                  <c:v>#N/A</c:v>
                </c:pt>
                <c:pt idx="9">
                  <c:v>#N/A</c:v>
                </c:pt>
                <c:pt idx="10">
                  <c:v>319</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100589568"/>
        <c:axId val="100591488"/>
      </c:lineChart>
      <c:catAx>
        <c:axId val="1005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91488"/>
        <c:crosses val="autoZero"/>
        <c:auto val="1"/>
        <c:lblAlgn val="ctr"/>
        <c:lblOffset val="100"/>
        <c:tickLblSkip val="1"/>
        <c:tickMarkSkip val="1"/>
        <c:noMultiLvlLbl val="0"/>
      </c:catAx>
      <c:valAx>
        <c:axId val="10059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8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7306</c:v>
                </c:pt>
                <c:pt idx="5">
                  <c:v>7084</c:v>
                </c:pt>
                <c:pt idx="8">
                  <c:v>6608</c:v>
                </c:pt>
                <c:pt idx="11">
                  <c:v>6969</c:v>
                </c:pt>
                <c:pt idx="14">
                  <c:v>6865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1234</c:v>
                </c:pt>
                <c:pt idx="5">
                  <c:v>1136</c:v>
                </c:pt>
                <c:pt idx="8">
                  <c:v>897</c:v>
                </c:pt>
                <c:pt idx="11">
                  <c:v>765</c:v>
                </c:pt>
                <c:pt idx="14">
                  <c:v>652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1430</c:v>
                </c:pt>
                <c:pt idx="5">
                  <c:v>1517</c:v>
                </c:pt>
                <c:pt idx="8">
                  <c:v>1458</c:v>
                </c:pt>
                <c:pt idx="11">
                  <c:v>1508</c:v>
                </c:pt>
                <c:pt idx="14">
                  <c:v>1411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668</c:v>
                </c:pt>
                <c:pt idx="3">
                  <c:v>684</c:v>
                </c:pt>
                <c:pt idx="6">
                  <c:v>571</c:v>
                </c:pt>
                <c:pt idx="9">
                  <c:v>587</c:v>
                </c:pt>
                <c:pt idx="12">
                  <c:v>488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572</c:v>
                </c:pt>
                <c:pt idx="3">
                  <c:v>519</c:v>
                </c:pt>
                <c:pt idx="6">
                  <c:v>429</c:v>
                </c:pt>
                <c:pt idx="9">
                  <c:v>707</c:v>
                </c:pt>
                <c:pt idx="12">
                  <c:v>660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3776</c:v>
                </c:pt>
                <c:pt idx="3">
                  <c:v>3521</c:v>
                </c:pt>
                <c:pt idx="6">
                  <c:v>3410</c:v>
                </c:pt>
                <c:pt idx="9">
                  <c:v>3307</c:v>
                </c:pt>
                <c:pt idx="12">
                  <c:v>3188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c:v>
                </c:pt>
                <c:pt idx="3">
                  <c:v>52</c:v>
                </c:pt>
                <c:pt idx="6">
                  <c:v>34</c:v>
                </c:pt>
                <c:pt idx="9">
                  <c:v>20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6478</c:v>
                </c:pt>
                <c:pt idx="3">
                  <c:v>6231</c:v>
                </c:pt>
                <c:pt idx="6">
                  <c:v>6359</c:v>
                </c:pt>
                <c:pt idx="9">
                  <c:v>6133</c:v>
                </c:pt>
                <c:pt idx="12">
                  <c:v>5952</c:v>
                </c:pt>
              </c:numCache>
            </c:numRef>
          </c:val>
        </c:ser>
        <c:dLbls>
          <c:showLegendKey val="0"/>
          <c:showVal val="0"/>
          <c:showCatName val="0"/>
          <c:showSerName val="0"/>
          <c:showPercent val="0"/>
          <c:showBubbleSize val="0"/>
        </c:dLbls>
        <c:gapWidth val="100"/>
        <c:overlap val="100"/>
        <c:axId val="174192512"/>
        <c:axId val="17445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1619</c:v>
                </c:pt>
                <c:pt idx="2">
                  <c:v>#N/A</c:v>
                </c:pt>
                <c:pt idx="3">
                  <c:v>#N/A</c:v>
                </c:pt>
                <c:pt idx="4">
                  <c:v>1270</c:v>
                </c:pt>
                <c:pt idx="5">
                  <c:v>#N/A</c:v>
                </c:pt>
                <c:pt idx="6">
                  <c:v>#N/A</c:v>
                </c:pt>
                <c:pt idx="7">
                  <c:v>1842</c:v>
                </c:pt>
                <c:pt idx="8">
                  <c:v>#N/A</c:v>
                </c:pt>
                <c:pt idx="9">
                  <c:v>#N/A</c:v>
                </c:pt>
                <c:pt idx="10">
                  <c:v>1511</c:v>
                </c:pt>
                <c:pt idx="11">
                  <c:v>#N/A</c:v>
                </c:pt>
                <c:pt idx="12">
                  <c:v>#N/A</c:v>
                </c:pt>
                <c:pt idx="13">
                  <c:v>1359</c:v>
                </c:pt>
                <c:pt idx="14">
                  <c:v>#N/A</c:v>
                </c:pt>
              </c:numCache>
            </c:numRef>
          </c:val>
          <c:smooth val="0"/>
        </c:ser>
        <c:dLbls>
          <c:showLegendKey val="0"/>
          <c:showVal val="0"/>
          <c:showCatName val="0"/>
          <c:showSerName val="0"/>
          <c:showPercent val="0"/>
          <c:showBubbleSize val="0"/>
        </c:dLbls>
        <c:marker val="1"/>
        <c:smooth val="0"/>
        <c:axId val="174192512"/>
        <c:axId val="174456832"/>
      </c:lineChart>
      <c:catAx>
        <c:axId val="1741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456832"/>
        <c:crosses val="autoZero"/>
        <c:auto val="1"/>
        <c:lblAlgn val="ctr"/>
        <c:lblOffset val="100"/>
        <c:tickLblSkip val="1"/>
        <c:tickMarkSkip val="1"/>
        <c:noMultiLvlLbl val="0"/>
      </c:catAx>
      <c:valAx>
        <c:axId val="17445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2622720"/>
        <c:axId val="82637184"/>
      </c:scatterChart>
      <c:valAx>
        <c:axId val="82622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637184"/>
        <c:crosses val="autoZero"/>
        <c:crossBetween val="midCat"/>
      </c:valAx>
      <c:valAx>
        <c:axId val="82637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622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14.2</c:v>
                </c:pt>
                <c:pt idx="1">
                  <c:v>13.3</c:v>
                </c:pt>
                <c:pt idx="2">
                  <c:v>13.3</c:v>
                </c:pt>
                <c:pt idx="3">
                  <c:v>13.2</c:v>
                </c:pt>
                <c:pt idx="4">
                  <c:v>12.8</c:v>
                </c:pt>
              </c:numCache>
            </c:numRef>
          </c:xVal>
          <c:yVal>
            <c:numRef>
              <c:f>公会計指標分析・財政指標組合せ分析表!$K$73:$O$73</c:f>
              <c:numCache>
                <c:formatCode>#,##0.0;"▲ "#,##0.0</c:formatCode>
                <c:ptCount val="5"/>
                <c:pt idx="0">
                  <c:v>67.599999999999994</c:v>
                </c:pt>
                <c:pt idx="1">
                  <c:v>53.8</c:v>
                </c:pt>
                <c:pt idx="2">
                  <c:v>78.3</c:v>
                </c:pt>
                <c:pt idx="3">
                  <c:v>64.3</c:v>
                </c:pt>
                <c:pt idx="4">
                  <c:v>55.9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81098240"/>
        <c:axId val="81100160"/>
      </c:scatterChart>
      <c:valAx>
        <c:axId val="81098240"/>
        <c:scaling>
          <c:orientation val="minMax"/>
          <c:max val="14.799999999999999"/>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00160"/>
        <c:crosses val="autoZero"/>
        <c:crossBetween val="midCat"/>
      </c:valAx>
      <c:valAx>
        <c:axId val="81100160"/>
        <c:scaling>
          <c:orientation val="minMax"/>
          <c:max val="9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098240"/>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38705</xdr:rowOff>
    </xdr:to>
    <xdr:cxnSp macro="">
      <xdr:nvCxnSpPr>
        <xdr:cNvPr id="69" name="直線コネクタ 68"/>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38705</xdr:rowOff>
    </xdr:to>
    <xdr:cxnSp macro="">
      <xdr:nvCxnSpPr>
        <xdr:cNvPr id="72" name="直線コネクタ 71"/>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5" name="直線コネクタ 74"/>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50195</xdr:rowOff>
    </xdr:to>
    <xdr:cxnSp macro="">
      <xdr:nvCxnSpPr>
        <xdr:cNvPr id="78" name="直線コネクタ 77"/>
        <xdr:cNvCxnSpPr/>
      </xdr:nvCxnSpPr>
      <xdr:spPr>
        <a:xfrm>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170845</xdr:rowOff>
    </xdr:from>
    <xdr:to>
      <xdr:col>3</xdr:col>
      <xdr:colOff>330200</xdr:colOff>
      <xdr:row>44</xdr:row>
      <xdr:rowOff>100995</xdr:rowOff>
    </xdr:to>
    <xdr:sp macro="" textlink="">
      <xdr:nvSpPr>
        <xdr:cNvPr id="94" name="円/楕円 93"/>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95" name="テキスト ボックス 94"/>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公債費が高い水準にあることから類似団体の比率を上回っている。</a:t>
          </a:r>
          <a:endParaRPr lang="ja-JP" altLang="ja-JP" sz="1400">
            <a:effectLst/>
          </a:endParaRPr>
        </a:p>
        <a:p>
          <a:r>
            <a:rPr kumimoji="1" lang="ja-JP" altLang="ja-JP" sz="1100">
              <a:solidFill>
                <a:schemeClr val="dk1"/>
              </a:solidFill>
              <a:effectLst/>
              <a:latin typeface="+mn-lt"/>
              <a:ea typeface="+mn-ea"/>
              <a:cs typeface="+mn-cs"/>
            </a:rPr>
            <a:t>　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66</xdr:row>
      <xdr:rowOff>38312</xdr:rowOff>
    </xdr:to>
    <xdr:cxnSp macro="">
      <xdr:nvCxnSpPr>
        <xdr:cNvPr id="132" name="直線コネクタ 131"/>
        <xdr:cNvCxnSpPr/>
      </xdr:nvCxnSpPr>
      <xdr:spPr>
        <a:xfrm>
          <a:off x="4114800" y="1123738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147955</xdr:rowOff>
    </xdr:from>
    <xdr:to>
      <xdr:col>6</xdr:col>
      <xdr:colOff>0</xdr:colOff>
      <xdr:row>65</xdr:row>
      <xdr:rowOff>93133</xdr:rowOff>
    </xdr:to>
    <xdr:cxnSp macro="">
      <xdr:nvCxnSpPr>
        <xdr:cNvPr id="135" name="直線コネクタ 134"/>
        <xdr:cNvCxnSpPr/>
      </xdr:nvCxnSpPr>
      <xdr:spPr>
        <a:xfrm>
          <a:off x="3225800" y="1112075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147955</xdr:rowOff>
    </xdr:from>
    <xdr:to>
      <xdr:col>4</xdr:col>
      <xdr:colOff>482600</xdr:colOff>
      <xdr:row>66</xdr:row>
      <xdr:rowOff>94615</xdr:rowOff>
    </xdr:to>
    <xdr:cxnSp macro="">
      <xdr:nvCxnSpPr>
        <xdr:cNvPr id="138" name="直線コネクタ 137"/>
        <xdr:cNvCxnSpPr/>
      </xdr:nvCxnSpPr>
      <xdr:spPr>
        <a:xfrm flipV="1">
          <a:off x="2336800" y="1112075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66</xdr:row>
      <xdr:rowOff>94615</xdr:rowOff>
    </xdr:to>
    <xdr:cxnSp macro="">
      <xdr:nvCxnSpPr>
        <xdr:cNvPr id="141" name="直線コネクタ 140"/>
        <xdr:cNvCxnSpPr/>
      </xdr:nvCxnSpPr>
      <xdr:spPr>
        <a:xfrm>
          <a:off x="1447800" y="1129368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158962</xdr:rowOff>
    </xdr:from>
    <xdr:to>
      <xdr:col>7</xdr:col>
      <xdr:colOff>203200</xdr:colOff>
      <xdr:row>66</xdr:row>
      <xdr:rowOff>89112</xdr:rowOff>
    </xdr:to>
    <xdr:sp macro="" textlink="">
      <xdr:nvSpPr>
        <xdr:cNvPr id="151" name="円/楕円 150"/>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54839</xdr:rowOff>
    </xdr:from>
    <xdr:ext cx="762000" cy="259045"/>
    <xdr:sp macro="" textlink="">
      <xdr:nvSpPr>
        <xdr:cNvPr id="152" name="財政構造の弾力性該当値テキスト"/>
        <xdr:cNvSpPr txBox="1"/>
      </xdr:nvSpPr>
      <xdr:spPr>
        <a:xfrm>
          <a:off x="5041900" y="111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3" name="円/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97155</xdr:rowOff>
    </xdr:from>
    <xdr:to>
      <xdr:col>4</xdr:col>
      <xdr:colOff>533400</xdr:colOff>
      <xdr:row>65</xdr:row>
      <xdr:rowOff>27305</xdr:rowOff>
    </xdr:to>
    <xdr:sp macro="" textlink="">
      <xdr:nvSpPr>
        <xdr:cNvPr id="155" name="円/楕円 154"/>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12082</xdr:rowOff>
    </xdr:from>
    <xdr:ext cx="762000" cy="259045"/>
    <xdr:sp macro="" textlink="">
      <xdr:nvSpPr>
        <xdr:cNvPr id="156" name="テキスト ボックス 155"/>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43815</xdr:rowOff>
    </xdr:from>
    <xdr:to>
      <xdr:col>3</xdr:col>
      <xdr:colOff>330200</xdr:colOff>
      <xdr:row>66</xdr:row>
      <xdr:rowOff>145415</xdr:rowOff>
    </xdr:to>
    <xdr:sp macro="" textlink="">
      <xdr:nvSpPr>
        <xdr:cNvPr id="157" name="円/楕円 156"/>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130192</xdr:rowOff>
    </xdr:from>
    <xdr:ext cx="762000" cy="259045"/>
    <xdr:sp macro="" textlink="">
      <xdr:nvSpPr>
        <xdr:cNvPr id="158" name="テキスト ボックス 157"/>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59" name="円/楕円 158"/>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60" name="テキスト ボックス 159"/>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類似団体平均を上回っている要因は主に物件費となっていることから、事務事業の効率化、見直し等を行い引き続き経費の削減に努める。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44428</xdr:rowOff>
    </xdr:from>
    <xdr:to>
      <xdr:col>7</xdr:col>
      <xdr:colOff>152400</xdr:colOff>
      <xdr:row>83</xdr:row>
      <xdr:rowOff>88446</xdr:rowOff>
    </xdr:to>
    <xdr:cxnSp macro="">
      <xdr:nvCxnSpPr>
        <xdr:cNvPr id="194" name="直線コネクタ 193"/>
        <xdr:cNvCxnSpPr/>
      </xdr:nvCxnSpPr>
      <xdr:spPr>
        <a:xfrm>
          <a:off x="4114800" y="14274778"/>
          <a:ext cx="838200" cy="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21351</xdr:rowOff>
    </xdr:from>
    <xdr:to>
      <xdr:col>6</xdr:col>
      <xdr:colOff>0</xdr:colOff>
      <xdr:row>83</xdr:row>
      <xdr:rowOff>44428</xdr:rowOff>
    </xdr:to>
    <xdr:cxnSp macro="">
      <xdr:nvCxnSpPr>
        <xdr:cNvPr id="197" name="直線コネクタ 196"/>
        <xdr:cNvCxnSpPr/>
      </xdr:nvCxnSpPr>
      <xdr:spPr>
        <a:xfrm>
          <a:off x="3225800" y="14251701"/>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4308</xdr:rowOff>
    </xdr:from>
    <xdr:to>
      <xdr:col>4</xdr:col>
      <xdr:colOff>482600</xdr:colOff>
      <xdr:row>83</xdr:row>
      <xdr:rowOff>21351</xdr:rowOff>
    </xdr:to>
    <xdr:cxnSp macro="">
      <xdr:nvCxnSpPr>
        <xdr:cNvPr id="200" name="直線コネクタ 199"/>
        <xdr:cNvCxnSpPr/>
      </xdr:nvCxnSpPr>
      <xdr:spPr>
        <a:xfrm>
          <a:off x="2336800" y="14234658"/>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4308</xdr:rowOff>
    </xdr:from>
    <xdr:to>
      <xdr:col>3</xdr:col>
      <xdr:colOff>279400</xdr:colOff>
      <xdr:row>83</xdr:row>
      <xdr:rowOff>8049</xdr:rowOff>
    </xdr:to>
    <xdr:cxnSp macro="">
      <xdr:nvCxnSpPr>
        <xdr:cNvPr id="203" name="直線コネクタ 202"/>
        <xdr:cNvCxnSpPr/>
      </xdr:nvCxnSpPr>
      <xdr:spPr>
        <a:xfrm flipV="1">
          <a:off x="1447800" y="14234658"/>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37646</xdr:rowOff>
    </xdr:from>
    <xdr:to>
      <xdr:col>7</xdr:col>
      <xdr:colOff>203200</xdr:colOff>
      <xdr:row>83</xdr:row>
      <xdr:rowOff>139246</xdr:rowOff>
    </xdr:to>
    <xdr:sp macro="" textlink="">
      <xdr:nvSpPr>
        <xdr:cNvPr id="213" name="円/楕円 212"/>
        <xdr:cNvSpPr/>
      </xdr:nvSpPr>
      <xdr:spPr>
        <a:xfrm>
          <a:off x="4902200" y="142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9723</xdr:rowOff>
    </xdr:from>
    <xdr:ext cx="762000" cy="259045"/>
    <xdr:sp macro="" textlink="">
      <xdr:nvSpPr>
        <xdr:cNvPr id="214" name="人件費・物件費等の状況該当値テキスト"/>
        <xdr:cNvSpPr txBox="1"/>
      </xdr:nvSpPr>
      <xdr:spPr>
        <a:xfrm>
          <a:off x="5041900" y="142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257,669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165078</xdr:rowOff>
    </xdr:from>
    <xdr:to>
      <xdr:col>6</xdr:col>
      <xdr:colOff>50800</xdr:colOff>
      <xdr:row>83</xdr:row>
      <xdr:rowOff>95228</xdr:rowOff>
    </xdr:to>
    <xdr:sp macro="" textlink="">
      <xdr:nvSpPr>
        <xdr:cNvPr id="215" name="円/楕円 214"/>
        <xdr:cNvSpPr/>
      </xdr:nvSpPr>
      <xdr:spPr>
        <a:xfrm>
          <a:off x="4064000" y="142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80005</xdr:rowOff>
    </xdr:from>
    <xdr:ext cx="736600" cy="259045"/>
    <xdr:sp macro="" textlink="">
      <xdr:nvSpPr>
        <xdr:cNvPr id="216" name="テキスト ボックス 215"/>
        <xdr:cNvSpPr txBox="1"/>
      </xdr:nvSpPr>
      <xdr:spPr>
        <a:xfrm>
          <a:off x="3733800" y="14310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142001</xdr:rowOff>
    </xdr:from>
    <xdr:to>
      <xdr:col>4</xdr:col>
      <xdr:colOff>533400</xdr:colOff>
      <xdr:row>83</xdr:row>
      <xdr:rowOff>72151</xdr:rowOff>
    </xdr:to>
    <xdr:sp macro="" textlink="">
      <xdr:nvSpPr>
        <xdr:cNvPr id="217" name="円/楕円 216"/>
        <xdr:cNvSpPr/>
      </xdr:nvSpPr>
      <xdr:spPr>
        <a:xfrm>
          <a:off x="3175000" y="142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56928</xdr:rowOff>
    </xdr:from>
    <xdr:ext cx="762000" cy="259045"/>
    <xdr:sp macro="" textlink="">
      <xdr:nvSpPr>
        <xdr:cNvPr id="218" name="テキスト ボックス 217"/>
        <xdr:cNvSpPr txBox="1"/>
      </xdr:nvSpPr>
      <xdr:spPr>
        <a:xfrm>
          <a:off x="2844800" y="1428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124958</xdr:rowOff>
    </xdr:from>
    <xdr:to>
      <xdr:col>3</xdr:col>
      <xdr:colOff>330200</xdr:colOff>
      <xdr:row>83</xdr:row>
      <xdr:rowOff>55108</xdr:rowOff>
    </xdr:to>
    <xdr:sp macro="" textlink="">
      <xdr:nvSpPr>
        <xdr:cNvPr id="219" name="円/楕円 218"/>
        <xdr:cNvSpPr/>
      </xdr:nvSpPr>
      <xdr:spPr>
        <a:xfrm>
          <a:off x="2286000" y="141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39885</xdr:rowOff>
    </xdr:from>
    <xdr:ext cx="762000" cy="259045"/>
    <xdr:sp macro="" textlink="">
      <xdr:nvSpPr>
        <xdr:cNvPr id="220" name="テキスト ボックス 219"/>
        <xdr:cNvSpPr txBox="1"/>
      </xdr:nvSpPr>
      <xdr:spPr>
        <a:xfrm>
          <a:off x="1955800" y="1427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128699</xdr:rowOff>
    </xdr:from>
    <xdr:to>
      <xdr:col>2</xdr:col>
      <xdr:colOff>127000</xdr:colOff>
      <xdr:row>83</xdr:row>
      <xdr:rowOff>58849</xdr:rowOff>
    </xdr:to>
    <xdr:sp macro="" textlink="">
      <xdr:nvSpPr>
        <xdr:cNvPr id="221" name="円/楕円 220"/>
        <xdr:cNvSpPr/>
      </xdr:nvSpPr>
      <xdr:spPr>
        <a:xfrm>
          <a:off x="1397000" y="141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43626</xdr:rowOff>
    </xdr:from>
    <xdr:ext cx="762000" cy="259045"/>
    <xdr:sp macro="" textlink="">
      <xdr:nvSpPr>
        <xdr:cNvPr id="222" name="テキスト ボックス 221"/>
        <xdr:cNvSpPr txBox="1"/>
      </xdr:nvSpPr>
      <xdr:spPr>
        <a:xfrm>
          <a:off x="1066800" y="142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今後においても、独自削減の継続協議を行い、職員給与の縮減に努める。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98637</xdr:rowOff>
    </xdr:to>
    <xdr:cxnSp macro="">
      <xdr:nvCxnSpPr>
        <xdr:cNvPr id="256" name="直線コネクタ 255"/>
        <xdr:cNvCxnSpPr/>
      </xdr:nvCxnSpPr>
      <xdr:spPr>
        <a:xfrm>
          <a:off x="16179800" y="144923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90593</xdr:rowOff>
    </xdr:to>
    <xdr:cxnSp macro="">
      <xdr:nvCxnSpPr>
        <xdr:cNvPr id="259" name="直線コネクタ 258"/>
        <xdr:cNvCxnSpPr/>
      </xdr:nvCxnSpPr>
      <xdr:spPr>
        <a:xfrm>
          <a:off x="15290800" y="143958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86</xdr:row>
      <xdr:rowOff>157904</xdr:rowOff>
    </xdr:to>
    <xdr:cxnSp macro="">
      <xdr:nvCxnSpPr>
        <xdr:cNvPr id="262" name="直線コネクタ 261"/>
        <xdr:cNvCxnSpPr/>
      </xdr:nvCxnSpPr>
      <xdr:spPr>
        <a:xfrm flipV="1">
          <a:off x="14401800" y="1439587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157904</xdr:rowOff>
    </xdr:from>
    <xdr:to>
      <xdr:col>21</xdr:col>
      <xdr:colOff>0</xdr:colOff>
      <xdr:row>86</xdr:row>
      <xdr:rowOff>157904</xdr:rowOff>
    </xdr:to>
    <xdr:cxnSp macro="">
      <xdr:nvCxnSpPr>
        <xdr:cNvPr id="265" name="直線コネクタ 264"/>
        <xdr:cNvCxnSpPr/>
      </xdr:nvCxnSpPr>
      <xdr:spPr>
        <a:xfrm>
          <a:off x="13512800" y="149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6"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7" name="円/楕円 276"/>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8" name="テキスト ボックス 277"/>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9" name="円/楕円 278"/>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55050</xdr:rowOff>
    </xdr:from>
    <xdr:ext cx="762000" cy="259045"/>
    <xdr:sp macro="" textlink="">
      <xdr:nvSpPr>
        <xdr:cNvPr id="280" name="テキスト ボックス 279"/>
        <xdr:cNvSpPr txBox="1"/>
      </xdr:nvSpPr>
      <xdr:spPr>
        <a:xfrm>
          <a:off x="14909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81" name="円/楕円 280"/>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82" name="テキスト ボックス 281"/>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83" name="円/楕円 282"/>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84" name="テキスト ボックス 283"/>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今後においても、将来的な職員間のバランスや空洞化を勘案しながら、職員採用を抑制するとともに、引き続き、民間委託や広域連携等を推進し、より適正な職員の定数管理に努める。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93387</xdr:rowOff>
    </xdr:from>
    <xdr:to>
      <xdr:col>24</xdr:col>
      <xdr:colOff>558800</xdr:colOff>
      <xdr:row>63</xdr:row>
      <xdr:rowOff>100626</xdr:rowOff>
    </xdr:to>
    <xdr:cxnSp macro="">
      <xdr:nvCxnSpPr>
        <xdr:cNvPr id="319" name="直線コネクタ 318"/>
        <xdr:cNvCxnSpPr/>
      </xdr:nvCxnSpPr>
      <xdr:spPr>
        <a:xfrm>
          <a:off x="16179800" y="1089473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9737</xdr:rowOff>
    </xdr:from>
    <xdr:to>
      <xdr:col>23</xdr:col>
      <xdr:colOff>406400</xdr:colOff>
      <xdr:row>63</xdr:row>
      <xdr:rowOff>93387</xdr:rowOff>
    </xdr:to>
    <xdr:cxnSp macro="">
      <xdr:nvCxnSpPr>
        <xdr:cNvPr id="322" name="直線コネクタ 321"/>
        <xdr:cNvCxnSpPr/>
      </xdr:nvCxnSpPr>
      <xdr:spPr>
        <a:xfrm>
          <a:off x="15290800" y="10811087"/>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136948</xdr:rowOff>
    </xdr:from>
    <xdr:to>
      <xdr:col>22</xdr:col>
      <xdr:colOff>203200</xdr:colOff>
      <xdr:row>63</xdr:row>
      <xdr:rowOff>9737</xdr:rowOff>
    </xdr:to>
    <xdr:cxnSp macro="">
      <xdr:nvCxnSpPr>
        <xdr:cNvPr id="325" name="直線コネクタ 324"/>
        <xdr:cNvCxnSpPr/>
      </xdr:nvCxnSpPr>
      <xdr:spPr>
        <a:xfrm>
          <a:off x="14401800" y="1076684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128905</xdr:rowOff>
    </xdr:from>
    <xdr:to>
      <xdr:col>21</xdr:col>
      <xdr:colOff>0</xdr:colOff>
      <xdr:row>62</xdr:row>
      <xdr:rowOff>136948</xdr:rowOff>
    </xdr:to>
    <xdr:cxnSp macro="">
      <xdr:nvCxnSpPr>
        <xdr:cNvPr id="328" name="直線コネクタ 327"/>
        <xdr:cNvCxnSpPr/>
      </xdr:nvCxnSpPr>
      <xdr:spPr>
        <a:xfrm>
          <a:off x="13512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49826</xdr:rowOff>
    </xdr:from>
    <xdr:to>
      <xdr:col>24</xdr:col>
      <xdr:colOff>609600</xdr:colOff>
      <xdr:row>63</xdr:row>
      <xdr:rowOff>151426</xdr:rowOff>
    </xdr:to>
    <xdr:sp macro="" textlink="">
      <xdr:nvSpPr>
        <xdr:cNvPr id="338" name="円/楕円 337"/>
        <xdr:cNvSpPr/>
      </xdr:nvSpPr>
      <xdr:spPr>
        <a:xfrm>
          <a:off x="16967200" y="10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21903</xdr:rowOff>
    </xdr:from>
    <xdr:ext cx="762000" cy="259045"/>
    <xdr:sp macro="" textlink="">
      <xdr:nvSpPr>
        <xdr:cNvPr id="339" name="定員管理の状況該当値テキスト"/>
        <xdr:cNvSpPr txBox="1"/>
      </xdr:nvSpPr>
      <xdr:spPr>
        <a:xfrm>
          <a:off x="17106900" y="108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42587</xdr:rowOff>
    </xdr:from>
    <xdr:to>
      <xdr:col>23</xdr:col>
      <xdr:colOff>457200</xdr:colOff>
      <xdr:row>63</xdr:row>
      <xdr:rowOff>144187</xdr:rowOff>
    </xdr:to>
    <xdr:sp macro="" textlink="">
      <xdr:nvSpPr>
        <xdr:cNvPr id="340" name="円/楕円 339"/>
        <xdr:cNvSpPr/>
      </xdr:nvSpPr>
      <xdr:spPr>
        <a:xfrm>
          <a:off x="16129000" y="10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128964</xdr:rowOff>
    </xdr:from>
    <xdr:ext cx="736600" cy="259045"/>
    <xdr:sp macro="" textlink="">
      <xdr:nvSpPr>
        <xdr:cNvPr id="341" name="テキスト ボックス 340"/>
        <xdr:cNvSpPr txBox="1"/>
      </xdr:nvSpPr>
      <xdr:spPr>
        <a:xfrm>
          <a:off x="15798800" y="1093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2" name="円/楕円 341"/>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3" name="テキスト ボックス 342"/>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86148</xdr:rowOff>
    </xdr:from>
    <xdr:to>
      <xdr:col>21</xdr:col>
      <xdr:colOff>50800</xdr:colOff>
      <xdr:row>63</xdr:row>
      <xdr:rowOff>16298</xdr:rowOff>
    </xdr:to>
    <xdr:sp macro="" textlink="">
      <xdr:nvSpPr>
        <xdr:cNvPr id="344" name="円/楕円 343"/>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1075</xdr:rowOff>
    </xdr:from>
    <xdr:ext cx="762000" cy="259045"/>
    <xdr:sp macro="" textlink="">
      <xdr:nvSpPr>
        <xdr:cNvPr id="345" name="テキスト ボックス 344"/>
        <xdr:cNvSpPr txBox="1"/>
      </xdr:nvSpPr>
      <xdr:spPr>
        <a:xfrm>
          <a:off x="14020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46" name="円/楕円 345"/>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164482</xdr:rowOff>
    </xdr:from>
    <xdr:ext cx="762000" cy="259045"/>
    <xdr:sp macro="" textlink="">
      <xdr:nvSpPr>
        <xdr:cNvPr id="347" name="テキスト ボックス 346"/>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これまでの社会資本整備によって、地方債の償還が多額となっているのが類似団体平均を上回っている要因であるが、計画的な事業実施、繰上償還の実施などにより改善されてきている状況にある。</a:t>
          </a:r>
          <a:endParaRPr lang="ja-JP" altLang="ja-JP" sz="1400">
            <a:effectLst/>
          </a:endParaRPr>
        </a:p>
        <a:p>
          <a:r>
            <a:rPr kumimoji="1" lang="ja-JP" altLang="ja-JP" sz="1100">
              <a:solidFill>
                <a:schemeClr val="dk1"/>
              </a:solidFill>
              <a:effectLst/>
              <a:latin typeface="+mn-lt"/>
              <a:ea typeface="+mn-ea"/>
              <a:cs typeface="+mn-cs"/>
            </a:rPr>
            <a:t>　今後においても、事業の必要性・緊急性を勘案し、計画的な事業実施、新規地方債の発行抑制、有利な地方債の活用などにより、公債費の適正化に努める。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124206</xdr:rowOff>
    </xdr:from>
    <xdr:to>
      <xdr:col>24</xdr:col>
      <xdr:colOff>558800</xdr:colOff>
      <xdr:row>43</xdr:row>
      <xdr:rowOff>162814</xdr:rowOff>
    </xdr:to>
    <xdr:cxnSp macro="">
      <xdr:nvCxnSpPr>
        <xdr:cNvPr id="379" name="直線コネクタ 378"/>
        <xdr:cNvCxnSpPr/>
      </xdr:nvCxnSpPr>
      <xdr:spPr>
        <a:xfrm flipV="1">
          <a:off x="16179800" y="74965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162814</xdr:rowOff>
    </xdr:from>
    <xdr:to>
      <xdr:col>23</xdr:col>
      <xdr:colOff>406400</xdr:colOff>
      <xdr:row>44</xdr:row>
      <xdr:rowOff>1016</xdr:rowOff>
    </xdr:to>
    <xdr:cxnSp macro="">
      <xdr:nvCxnSpPr>
        <xdr:cNvPr id="382" name="直線コネクタ 381"/>
        <xdr:cNvCxnSpPr/>
      </xdr:nvCxnSpPr>
      <xdr:spPr>
        <a:xfrm flipV="1">
          <a:off x="15290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1016</xdr:rowOff>
    </xdr:to>
    <xdr:cxnSp macro="">
      <xdr:nvCxnSpPr>
        <xdr:cNvPr id="385" name="直線コネクタ 384"/>
        <xdr:cNvCxnSpPr/>
      </xdr:nvCxnSpPr>
      <xdr:spPr>
        <a:xfrm>
          <a:off x="14401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87884</xdr:rowOff>
    </xdr:to>
    <xdr:cxnSp macro="">
      <xdr:nvCxnSpPr>
        <xdr:cNvPr id="388" name="直線コネクタ 387"/>
        <xdr:cNvCxnSpPr/>
      </xdr:nvCxnSpPr>
      <xdr:spPr>
        <a:xfrm flipV="1">
          <a:off x="13512800" y="75448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73406</xdr:rowOff>
    </xdr:from>
    <xdr:to>
      <xdr:col>24</xdr:col>
      <xdr:colOff>609600</xdr:colOff>
      <xdr:row>44</xdr:row>
      <xdr:rowOff>3556</xdr:rowOff>
    </xdr:to>
    <xdr:sp macro="" textlink="">
      <xdr:nvSpPr>
        <xdr:cNvPr id="398" name="円/楕円 397"/>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45483</xdr:rowOff>
    </xdr:from>
    <xdr:ext cx="762000" cy="259045"/>
    <xdr:sp macro="" textlink="">
      <xdr:nvSpPr>
        <xdr:cNvPr id="399" name="公債費負担の状況該当値テキスト"/>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112014</xdr:rowOff>
    </xdr:from>
    <xdr:to>
      <xdr:col>23</xdr:col>
      <xdr:colOff>457200</xdr:colOff>
      <xdr:row>44</xdr:row>
      <xdr:rowOff>42164</xdr:rowOff>
    </xdr:to>
    <xdr:sp macro="" textlink="">
      <xdr:nvSpPr>
        <xdr:cNvPr id="400" name="円/楕円 399"/>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26941</xdr:rowOff>
    </xdr:from>
    <xdr:ext cx="736600" cy="259045"/>
    <xdr:sp macro="" textlink="">
      <xdr:nvSpPr>
        <xdr:cNvPr id="401" name="テキスト ボックス 400"/>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402" name="円/楕円 401"/>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403" name="テキスト ボックス 402"/>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6" name="円/楕円 405"/>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7" name="テキスト ボックス 406"/>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繰上償還の実施により改善傾向にあるが、類似団体平均を上回っている状況にある。</a:t>
          </a:r>
          <a:endParaRPr lang="ja-JP" altLang="ja-JP" sz="1400">
            <a:effectLst/>
          </a:endParaRPr>
        </a:p>
        <a:p>
          <a:r>
            <a:rPr kumimoji="1" lang="ja-JP" altLang="ja-JP" sz="1100">
              <a:solidFill>
                <a:schemeClr val="dk1"/>
              </a:solidFill>
              <a:effectLst/>
              <a:latin typeface="+mn-lt"/>
              <a:ea typeface="+mn-ea"/>
              <a:cs typeface="+mn-cs"/>
            </a:rPr>
            <a:t>　地方債現在高や下水道事業などの公営企業等への繰出金が多額なことが、主な要因であり、引き続き、新規地方債の発行抑制や、有利な地方債の活用、繰上償還の実施等により改善に努める。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75997</xdr:rowOff>
    </xdr:from>
    <xdr:to>
      <xdr:col>24</xdr:col>
      <xdr:colOff>558800</xdr:colOff>
      <xdr:row>17</xdr:row>
      <xdr:rowOff>157074</xdr:rowOff>
    </xdr:to>
    <xdr:cxnSp macro="">
      <xdr:nvCxnSpPr>
        <xdr:cNvPr id="439" name="直線コネクタ 438"/>
        <xdr:cNvCxnSpPr/>
      </xdr:nvCxnSpPr>
      <xdr:spPr>
        <a:xfrm flipV="1">
          <a:off x="16179800" y="299064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157074</xdr:rowOff>
    </xdr:from>
    <xdr:to>
      <xdr:col>23</xdr:col>
      <xdr:colOff>406400</xdr:colOff>
      <xdr:row>18</xdr:row>
      <xdr:rowOff>120752</xdr:rowOff>
    </xdr:to>
    <xdr:cxnSp macro="">
      <xdr:nvCxnSpPr>
        <xdr:cNvPr id="442" name="直線コネクタ 441"/>
        <xdr:cNvCxnSpPr/>
      </xdr:nvCxnSpPr>
      <xdr:spPr>
        <a:xfrm flipV="1">
          <a:off x="15290800" y="30717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55728</xdr:rowOff>
    </xdr:from>
    <xdr:to>
      <xdr:col>22</xdr:col>
      <xdr:colOff>203200</xdr:colOff>
      <xdr:row>18</xdr:row>
      <xdr:rowOff>120752</xdr:rowOff>
    </xdr:to>
    <xdr:cxnSp macro="">
      <xdr:nvCxnSpPr>
        <xdr:cNvPr id="445" name="直線コネクタ 444"/>
        <xdr:cNvCxnSpPr/>
      </xdr:nvCxnSpPr>
      <xdr:spPr>
        <a:xfrm>
          <a:off x="14401800" y="297037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55728</xdr:rowOff>
    </xdr:from>
    <xdr:to>
      <xdr:col>21</xdr:col>
      <xdr:colOff>0</xdr:colOff>
      <xdr:row>18</xdr:row>
      <xdr:rowOff>17475</xdr:rowOff>
    </xdr:to>
    <xdr:cxnSp macro="">
      <xdr:nvCxnSpPr>
        <xdr:cNvPr id="448" name="直線コネクタ 447"/>
        <xdr:cNvCxnSpPr/>
      </xdr:nvCxnSpPr>
      <xdr:spPr>
        <a:xfrm flipV="1">
          <a:off x="13512800" y="2970378"/>
          <a:ext cx="889000" cy="1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25197</xdr:rowOff>
    </xdr:from>
    <xdr:to>
      <xdr:col>24</xdr:col>
      <xdr:colOff>609600</xdr:colOff>
      <xdr:row>17</xdr:row>
      <xdr:rowOff>126797</xdr:rowOff>
    </xdr:to>
    <xdr:sp macro="" textlink="">
      <xdr:nvSpPr>
        <xdr:cNvPr id="458" name="円/楕円 457"/>
        <xdr:cNvSpPr/>
      </xdr:nvSpPr>
      <xdr:spPr>
        <a:xfrm>
          <a:off x="169672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168724</xdr:rowOff>
    </xdr:from>
    <xdr:ext cx="762000" cy="259045"/>
    <xdr:sp macro="" textlink="">
      <xdr:nvSpPr>
        <xdr:cNvPr id="459" name="将来負担の状況該当値テキスト"/>
        <xdr:cNvSpPr txBox="1"/>
      </xdr:nvSpPr>
      <xdr:spPr>
        <a:xfrm>
          <a:off x="17106900" y="291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106274</xdr:rowOff>
    </xdr:from>
    <xdr:to>
      <xdr:col>23</xdr:col>
      <xdr:colOff>457200</xdr:colOff>
      <xdr:row>18</xdr:row>
      <xdr:rowOff>36424</xdr:rowOff>
    </xdr:to>
    <xdr:sp macro="" textlink="">
      <xdr:nvSpPr>
        <xdr:cNvPr id="460" name="円/楕円 459"/>
        <xdr:cNvSpPr/>
      </xdr:nvSpPr>
      <xdr:spPr>
        <a:xfrm>
          <a:off x="16129000" y="3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21201</xdr:rowOff>
    </xdr:from>
    <xdr:ext cx="736600" cy="259045"/>
    <xdr:sp macro="" textlink="">
      <xdr:nvSpPr>
        <xdr:cNvPr id="461" name="テキスト ボックス 460"/>
        <xdr:cNvSpPr txBox="1"/>
      </xdr:nvSpPr>
      <xdr:spPr>
        <a:xfrm>
          <a:off x="15798800" y="310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69952</xdr:rowOff>
    </xdr:from>
    <xdr:to>
      <xdr:col>22</xdr:col>
      <xdr:colOff>254000</xdr:colOff>
      <xdr:row>19</xdr:row>
      <xdr:rowOff>102</xdr:rowOff>
    </xdr:to>
    <xdr:sp macro="" textlink="">
      <xdr:nvSpPr>
        <xdr:cNvPr id="462" name="円/楕円 461"/>
        <xdr:cNvSpPr/>
      </xdr:nvSpPr>
      <xdr:spPr>
        <a:xfrm>
          <a:off x="15240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156329</xdr:rowOff>
    </xdr:from>
    <xdr:ext cx="762000" cy="259045"/>
    <xdr:sp macro="" textlink="">
      <xdr:nvSpPr>
        <xdr:cNvPr id="463" name="テキスト ボックス 462"/>
        <xdr:cNvSpPr txBox="1"/>
      </xdr:nvSpPr>
      <xdr:spPr>
        <a:xfrm>
          <a:off x="14909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4928</xdr:rowOff>
    </xdr:from>
    <xdr:to>
      <xdr:col>21</xdr:col>
      <xdr:colOff>50800</xdr:colOff>
      <xdr:row>17</xdr:row>
      <xdr:rowOff>106528</xdr:rowOff>
    </xdr:to>
    <xdr:sp macro="" textlink="">
      <xdr:nvSpPr>
        <xdr:cNvPr id="464" name="円/楕円 463"/>
        <xdr:cNvSpPr/>
      </xdr:nvSpPr>
      <xdr:spPr>
        <a:xfrm>
          <a:off x="14351000" y="2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91305</xdr:rowOff>
    </xdr:from>
    <xdr:ext cx="762000" cy="259045"/>
    <xdr:sp macro="" textlink="">
      <xdr:nvSpPr>
        <xdr:cNvPr id="465" name="テキスト ボックス 464"/>
        <xdr:cNvSpPr txBox="1"/>
      </xdr:nvSpPr>
      <xdr:spPr>
        <a:xfrm>
          <a:off x="14020800" y="30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138125</xdr:rowOff>
    </xdr:from>
    <xdr:to>
      <xdr:col>19</xdr:col>
      <xdr:colOff>533400</xdr:colOff>
      <xdr:row>18</xdr:row>
      <xdr:rowOff>68275</xdr:rowOff>
    </xdr:to>
    <xdr:sp macro="" textlink="">
      <xdr:nvSpPr>
        <xdr:cNvPr id="466" name="円/楕円 465"/>
        <xdr:cNvSpPr/>
      </xdr:nvSpPr>
      <xdr:spPr>
        <a:xfrm>
          <a:off x="13462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53052</xdr:rowOff>
    </xdr:from>
    <xdr:ext cx="762000" cy="259045"/>
    <xdr:sp macro="" textlink="">
      <xdr:nvSpPr>
        <xdr:cNvPr id="467" name="テキスト ボックス 466"/>
        <xdr:cNvSpPr txBox="1"/>
      </xdr:nvSpPr>
      <xdr:spPr>
        <a:xfrm>
          <a:off x="13131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近年は、職員間のバランスや空洞化を勘案し新規職員を採用しているが、消防組合、介護保険業務等を一部事務組合等によって行っていることから、類似団体平均を下回っている状況にある。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今後においても、関係団体と協議のうえ、職員給与の独自削減や職員採用の抑制などを図り、人件費の縮減に努める。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88900</xdr:rowOff>
    </xdr:to>
    <xdr:cxnSp macro="">
      <xdr:nvCxnSpPr>
        <xdr:cNvPr id="66" name="直線コネクタ 65"/>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36</xdr:row>
      <xdr:rowOff>12700</xdr:rowOff>
    </xdr:to>
    <xdr:cxnSp macro="">
      <xdr:nvCxnSpPr>
        <xdr:cNvPr id="69" name="直線コネクタ 68"/>
        <xdr:cNvCxnSpPr/>
      </xdr:nvCxnSpPr>
      <xdr:spPr>
        <a:xfrm>
          <a:off x="3098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123190</xdr:rowOff>
    </xdr:to>
    <xdr:cxnSp macro="">
      <xdr:nvCxnSpPr>
        <xdr:cNvPr id="72" name="直線コネクタ 71"/>
        <xdr:cNvCxnSpPr/>
      </xdr:nvCxnSpPr>
      <xdr:spPr>
        <a:xfrm flipV="1">
          <a:off x="2209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123190</xdr:rowOff>
    </xdr:to>
    <xdr:cxnSp macro="">
      <xdr:nvCxnSpPr>
        <xdr:cNvPr id="75" name="直線コネクタ 74"/>
        <xdr:cNvCxnSpPr/>
      </xdr:nvCxnSpPr>
      <xdr:spPr>
        <a:xfrm>
          <a:off x="1320800" y="599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114300</xdr:rowOff>
    </xdr:from>
    <xdr:to>
      <xdr:col>1</xdr:col>
      <xdr:colOff>676275</xdr:colOff>
      <xdr:row>35</xdr:row>
      <xdr:rowOff>44450</xdr:rowOff>
    </xdr:to>
    <xdr:sp macro="" textlink="">
      <xdr:nvSpPr>
        <xdr:cNvPr id="93" name="円/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公共施設（体育館・プール・道の駅等）において指定管理制度を導入したことにより、職員人件費から委託料（物件費）にシフトされたため比率が高い状況にあるが、　類似団体平均とほぼ同率で推移している。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134620</xdr:rowOff>
    </xdr:to>
    <xdr:cxnSp macro="">
      <xdr:nvCxnSpPr>
        <xdr:cNvPr id="127" name="直線コネクタ 126"/>
        <xdr:cNvCxnSpPr/>
      </xdr:nvCxnSpPr>
      <xdr:spPr>
        <a:xfrm flipV="1">
          <a:off x="15671800" y="2870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134620</xdr:rowOff>
    </xdr:to>
    <xdr:cxnSp macro="">
      <xdr:nvCxnSpPr>
        <xdr:cNvPr id="130" name="直線コネクタ 129"/>
        <xdr:cNvCxnSpPr/>
      </xdr:nvCxnSpPr>
      <xdr:spPr>
        <a:xfrm>
          <a:off x="14782800" y="2740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66040</xdr:rowOff>
    </xdr:to>
    <xdr:cxnSp macro="">
      <xdr:nvCxnSpPr>
        <xdr:cNvPr id="133" name="直線コネクタ 132"/>
        <xdr:cNvCxnSpPr/>
      </xdr:nvCxnSpPr>
      <xdr:spPr>
        <a:xfrm flipV="1">
          <a:off x="13893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73660</xdr:rowOff>
    </xdr:to>
    <xdr:cxnSp macro="">
      <xdr:nvCxnSpPr>
        <xdr:cNvPr id="136" name="直線コネクタ 135"/>
        <xdr:cNvCxnSpPr/>
      </xdr:nvCxnSpPr>
      <xdr:spPr>
        <a:xfrm flipV="1">
          <a:off x="13004800" y="280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50" name="円/楕円 149"/>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51" name="テキスト ボックス 150"/>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2" name="円/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3" name="テキスト ボックス 152"/>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4" name="円/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5" name="テキスト ボックス 154"/>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今後においても、各種制度に基づいた適正な審査を行い、健全な運営に努める。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127000</xdr:rowOff>
    </xdr:to>
    <xdr:cxnSp macro="">
      <xdr:nvCxnSpPr>
        <xdr:cNvPr id="188" name="直線コネクタ 187"/>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127000</xdr:rowOff>
    </xdr:to>
    <xdr:cxnSp macro="">
      <xdr:nvCxnSpPr>
        <xdr:cNvPr id="191" name="直線コネクタ 190"/>
        <xdr:cNvCxnSpPr/>
      </xdr:nvCxnSpPr>
      <xdr:spPr>
        <a:xfrm>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165100</xdr:rowOff>
    </xdr:to>
    <xdr:cxnSp macro="">
      <xdr:nvCxnSpPr>
        <xdr:cNvPr id="194" name="直線コネクタ 193"/>
        <xdr:cNvCxnSpPr/>
      </xdr:nvCxnSpPr>
      <xdr:spPr>
        <a:xfrm flipV="1">
          <a:off x="2209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165100</xdr:rowOff>
    </xdr:to>
    <xdr:cxnSp macro="">
      <xdr:nvCxnSpPr>
        <xdr:cNvPr id="197" name="直線コネクタ 196"/>
        <xdr:cNvCxnSpPr/>
      </xdr:nvCxnSpPr>
      <xdr:spPr>
        <a:xfrm>
          <a:off x="1320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7" name="円/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9" name="円/楕円 208"/>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10" name="テキスト ボックス 209"/>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1" name="円/楕円 210"/>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2" name="テキスト ボックス 211"/>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3" name="円/楕円 212"/>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4" name="テキスト ボックス 213"/>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5" name="円/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下水道施設の維持管理経費に対する繰出金や国民健康保険事業会計への繰出金などの占める割合が高い状況だが、類似団体平均と比較するとほぼ同率となっている。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88900</xdr:rowOff>
    </xdr:to>
    <xdr:cxnSp macro="">
      <xdr:nvCxnSpPr>
        <xdr:cNvPr id="249" name="直線コネクタ 248"/>
        <xdr:cNvCxnSpPr/>
      </xdr:nvCxnSpPr>
      <xdr:spPr>
        <a:xfrm flipV="1">
          <a:off x="15671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111760</xdr:rowOff>
    </xdr:to>
    <xdr:cxnSp macro="">
      <xdr:nvCxnSpPr>
        <xdr:cNvPr id="252" name="直線コネクタ 251"/>
        <xdr:cNvCxnSpPr/>
      </xdr:nvCxnSpPr>
      <xdr:spPr>
        <a:xfrm flipV="1">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111760</xdr:rowOff>
    </xdr:to>
    <xdr:cxnSp macro="">
      <xdr:nvCxnSpPr>
        <xdr:cNvPr id="255" name="直線コネクタ 254"/>
        <xdr:cNvCxnSpPr/>
      </xdr:nvCxnSpPr>
      <xdr:spPr>
        <a:xfrm>
          <a:off x="13893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16510</xdr:rowOff>
    </xdr:to>
    <xdr:cxnSp macro="">
      <xdr:nvCxnSpPr>
        <xdr:cNvPr id="258" name="直線コネクタ 257"/>
        <xdr:cNvCxnSpPr/>
      </xdr:nvCxnSpPr>
      <xdr:spPr>
        <a:xfrm flipV="1">
          <a:off x="13004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8" name="円/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0" name="円/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2" name="円/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73" name="テキスト ボックス 272"/>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4" name="円/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5" name="テキスト ボックス 274"/>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6" name="円/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49276</xdr:rowOff>
    </xdr:from>
    <xdr:to>
      <xdr:col>24</xdr:col>
      <xdr:colOff>31750</xdr:colOff>
      <xdr:row>39</xdr:row>
      <xdr:rowOff>110998</xdr:rowOff>
    </xdr:to>
    <xdr:cxnSp macro="">
      <xdr:nvCxnSpPr>
        <xdr:cNvPr id="307" name="直線コネクタ 306"/>
        <xdr:cNvCxnSpPr/>
      </xdr:nvCxnSpPr>
      <xdr:spPr>
        <a:xfrm>
          <a:off x="15671800" y="656437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49276</xdr:rowOff>
    </xdr:to>
    <xdr:cxnSp macro="">
      <xdr:nvCxnSpPr>
        <xdr:cNvPr id="310" name="直線コネクタ 309"/>
        <xdr:cNvCxnSpPr/>
      </xdr:nvCxnSpPr>
      <xdr:spPr>
        <a:xfrm>
          <a:off x="14782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39</xdr:row>
      <xdr:rowOff>33274</xdr:rowOff>
    </xdr:to>
    <xdr:cxnSp macro="">
      <xdr:nvCxnSpPr>
        <xdr:cNvPr id="313" name="直線コネクタ 312"/>
        <xdr:cNvCxnSpPr/>
      </xdr:nvCxnSpPr>
      <xdr:spPr>
        <a:xfrm flipV="1">
          <a:off x="13893800" y="65095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136144</xdr:rowOff>
    </xdr:from>
    <xdr:to>
      <xdr:col>20</xdr:col>
      <xdr:colOff>158750</xdr:colOff>
      <xdr:row>39</xdr:row>
      <xdr:rowOff>33274</xdr:rowOff>
    </xdr:to>
    <xdr:cxnSp macro="">
      <xdr:nvCxnSpPr>
        <xdr:cNvPr id="316" name="直線コネクタ 315"/>
        <xdr:cNvCxnSpPr/>
      </xdr:nvCxnSpPr>
      <xdr:spPr>
        <a:xfrm>
          <a:off x="13004800" y="6651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60198</xdr:rowOff>
    </xdr:from>
    <xdr:to>
      <xdr:col>24</xdr:col>
      <xdr:colOff>82550</xdr:colOff>
      <xdr:row>39</xdr:row>
      <xdr:rowOff>161798</xdr:rowOff>
    </xdr:to>
    <xdr:sp macro="" textlink="">
      <xdr:nvSpPr>
        <xdr:cNvPr id="326" name="円/楕円 325"/>
        <xdr:cNvSpPr/>
      </xdr:nvSpPr>
      <xdr:spPr>
        <a:xfrm>
          <a:off x="16459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140225</xdr:rowOff>
    </xdr:from>
    <xdr:ext cx="762000" cy="259045"/>
    <xdr:sp macro="" textlink="">
      <xdr:nvSpPr>
        <xdr:cNvPr id="327" name="補助費等該当値テキスト"/>
        <xdr:cNvSpPr txBox="1"/>
      </xdr:nvSpPr>
      <xdr:spPr>
        <a:xfrm>
          <a:off x="16598900" y="66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169926</xdr:rowOff>
    </xdr:from>
    <xdr:to>
      <xdr:col>22</xdr:col>
      <xdr:colOff>615950</xdr:colOff>
      <xdr:row>38</xdr:row>
      <xdr:rowOff>100076</xdr:rowOff>
    </xdr:to>
    <xdr:sp macro="" textlink="">
      <xdr:nvSpPr>
        <xdr:cNvPr id="328" name="円/楕円 327"/>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84853</xdr:rowOff>
    </xdr:from>
    <xdr:ext cx="736600" cy="259045"/>
    <xdr:sp macro="" textlink="">
      <xdr:nvSpPr>
        <xdr:cNvPr id="329" name="テキスト ボックス 328"/>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30" name="円/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153924</xdr:rowOff>
    </xdr:from>
    <xdr:to>
      <xdr:col>20</xdr:col>
      <xdr:colOff>209550</xdr:colOff>
      <xdr:row>39</xdr:row>
      <xdr:rowOff>84074</xdr:rowOff>
    </xdr:to>
    <xdr:sp macro="" textlink="">
      <xdr:nvSpPr>
        <xdr:cNvPr id="332" name="円/楕円 331"/>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68851</xdr:rowOff>
    </xdr:from>
    <xdr:ext cx="762000" cy="259045"/>
    <xdr:sp macro="" textlink="">
      <xdr:nvSpPr>
        <xdr:cNvPr id="333" name="テキスト ボックス 332"/>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85344</xdr:rowOff>
    </xdr:from>
    <xdr:to>
      <xdr:col>19</xdr:col>
      <xdr:colOff>6350</xdr:colOff>
      <xdr:row>39</xdr:row>
      <xdr:rowOff>15494</xdr:rowOff>
    </xdr:to>
    <xdr:sp macro="" textlink="">
      <xdr:nvSpPr>
        <xdr:cNvPr id="334" name="円/楕円 333"/>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271</xdr:rowOff>
    </xdr:from>
    <xdr:ext cx="762000" cy="259045"/>
    <xdr:sp macro="" textlink="">
      <xdr:nvSpPr>
        <xdr:cNvPr id="335" name="テキスト ボックス 334"/>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過去に行った、道路・公営住宅・公園・一般廃棄物最終処分場・認定こども園</a:t>
          </a:r>
          <a:r>
            <a:rPr kumimoji="1" lang="ja-JP" altLang="en-US" sz="1100">
              <a:solidFill>
                <a:schemeClr val="dk1"/>
              </a:solidFill>
              <a:effectLst/>
              <a:latin typeface="+mn-lt"/>
              <a:ea typeface="+mn-ea"/>
              <a:cs typeface="+mn-cs"/>
            </a:rPr>
            <a:t>・小中学校</a:t>
          </a:r>
          <a:r>
            <a:rPr kumimoji="1" lang="ja-JP" altLang="ja-JP" sz="1100">
              <a:solidFill>
                <a:schemeClr val="dk1"/>
              </a:solidFill>
              <a:effectLst/>
              <a:latin typeface="+mn-lt"/>
              <a:ea typeface="+mn-ea"/>
              <a:cs typeface="+mn-cs"/>
            </a:rPr>
            <a:t>等の社会資本整備によって、地方債の元利償還金が多額となっており公債費に係る経常収支比率は類似団体を上回っている状況にある。</a:t>
          </a:r>
          <a:endParaRPr lang="ja-JP" altLang="ja-JP" sz="1400">
            <a:effectLst/>
          </a:endParaRPr>
        </a:p>
        <a:p>
          <a:r>
            <a:rPr kumimoji="1" lang="ja-JP" altLang="ja-JP" sz="1100">
              <a:solidFill>
                <a:schemeClr val="dk1"/>
              </a:solidFill>
              <a:effectLst/>
              <a:latin typeface="+mn-lt"/>
              <a:ea typeface="+mn-ea"/>
              <a:cs typeface="+mn-cs"/>
            </a:rPr>
            <a:t>　また、一部事務組合・下水道事業・病院事業・福祉施設事業等の企業債元利償還金に係る繰出金の公債費に準ずる費用と合わせると、類似団体平均を大きく上回る状況にある。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79</xdr:row>
      <xdr:rowOff>19558</xdr:rowOff>
    </xdr:to>
    <xdr:cxnSp macro="">
      <xdr:nvCxnSpPr>
        <xdr:cNvPr id="365" name="直線コネクタ 364"/>
        <xdr:cNvCxnSpPr/>
      </xdr:nvCxnSpPr>
      <xdr:spPr>
        <a:xfrm flipV="1">
          <a:off x="3987800" y="134498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88137</xdr:rowOff>
    </xdr:to>
    <xdr:cxnSp macro="">
      <xdr:nvCxnSpPr>
        <xdr:cNvPr id="368" name="直線コネクタ 367"/>
        <xdr:cNvCxnSpPr/>
      </xdr:nvCxnSpPr>
      <xdr:spPr>
        <a:xfrm flipV="1">
          <a:off x="3098800" y="135641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88137</xdr:rowOff>
    </xdr:from>
    <xdr:to>
      <xdr:col>4</xdr:col>
      <xdr:colOff>346075</xdr:colOff>
      <xdr:row>79</xdr:row>
      <xdr:rowOff>115570</xdr:rowOff>
    </xdr:to>
    <xdr:cxnSp macro="">
      <xdr:nvCxnSpPr>
        <xdr:cNvPr id="371" name="直線コネクタ 370"/>
        <xdr:cNvCxnSpPr/>
      </xdr:nvCxnSpPr>
      <xdr:spPr>
        <a:xfrm flipV="1">
          <a:off x="2209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79</xdr:row>
      <xdr:rowOff>115570</xdr:rowOff>
    </xdr:to>
    <xdr:cxnSp macro="">
      <xdr:nvCxnSpPr>
        <xdr:cNvPr id="374" name="直線コネクタ 373"/>
        <xdr:cNvCxnSpPr/>
      </xdr:nvCxnSpPr>
      <xdr:spPr>
        <a:xfrm>
          <a:off x="1320800" y="136464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84" name="円/楕円 383"/>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85"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6" name="円/楕円 385"/>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7" name="テキスト ボックス 386"/>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88" name="円/楕円 387"/>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89" name="テキスト ボックス 388"/>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0" name="円/楕円 389"/>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1" name="テキスト ボックス 390"/>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2" name="円/楕円 391"/>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3" name="テキスト ボックス 392"/>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人件費と補助費等の占める割合が多額の状況にあるが、類似団体平均と比較するとほぼ同率となっている。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人件費においては、関係団体と協議のうえ、職員給与の独自削減や職員採用の抑制などを図り縮減に努める。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80</xdr:row>
      <xdr:rowOff>12700</xdr:rowOff>
    </xdr:to>
    <xdr:cxnSp macro="">
      <xdr:nvCxnSpPr>
        <xdr:cNvPr id="424" name="直線コネクタ 423"/>
        <xdr:cNvCxnSpPr/>
      </xdr:nvCxnSpPr>
      <xdr:spPr>
        <a:xfrm>
          <a:off x="15671800" y="13481813"/>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78</xdr:row>
      <xdr:rowOff>108713</xdr:rowOff>
    </xdr:to>
    <xdr:cxnSp macro="">
      <xdr:nvCxnSpPr>
        <xdr:cNvPr id="427" name="直線コネクタ 426"/>
        <xdr:cNvCxnSpPr/>
      </xdr:nvCxnSpPr>
      <xdr:spPr>
        <a:xfrm>
          <a:off x="14782800" y="132806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79</xdr:row>
      <xdr:rowOff>37846</xdr:rowOff>
    </xdr:to>
    <xdr:cxnSp macro="">
      <xdr:nvCxnSpPr>
        <xdr:cNvPr id="430" name="直線コネクタ 429"/>
        <xdr:cNvCxnSpPr/>
      </xdr:nvCxnSpPr>
      <xdr:spPr>
        <a:xfrm flipV="1">
          <a:off x="13893800" y="1328064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90424</xdr:rowOff>
    </xdr:from>
    <xdr:to>
      <xdr:col>20</xdr:col>
      <xdr:colOff>158750</xdr:colOff>
      <xdr:row>79</xdr:row>
      <xdr:rowOff>37846</xdr:rowOff>
    </xdr:to>
    <xdr:cxnSp macro="">
      <xdr:nvCxnSpPr>
        <xdr:cNvPr id="433" name="直線コネクタ 432"/>
        <xdr:cNvCxnSpPr/>
      </xdr:nvCxnSpPr>
      <xdr:spPr>
        <a:xfrm>
          <a:off x="13004800" y="13463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3" name="円/楕円 442"/>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44"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5" name="円/楕円 444"/>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46" name="テキスト ボックス 44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47" name="円/楕円 446"/>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139971</xdr:rowOff>
    </xdr:from>
    <xdr:ext cx="762000" cy="259045"/>
    <xdr:sp macro="" textlink="">
      <xdr:nvSpPr>
        <xdr:cNvPr id="448" name="テキスト ボックス 447"/>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49" name="円/楕円 448"/>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50" name="テキスト ボックス 449"/>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39624</xdr:rowOff>
    </xdr:from>
    <xdr:to>
      <xdr:col>19</xdr:col>
      <xdr:colOff>6350</xdr:colOff>
      <xdr:row>78</xdr:row>
      <xdr:rowOff>141224</xdr:rowOff>
    </xdr:to>
    <xdr:sp macro="" textlink="">
      <xdr:nvSpPr>
        <xdr:cNvPr id="451" name="円/楕円 450"/>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126001</xdr:rowOff>
    </xdr:from>
    <xdr:ext cx="762000" cy="259045"/>
    <xdr:sp macro="" textlink="">
      <xdr:nvSpPr>
        <xdr:cNvPr id="452" name="テキスト ボックス 451"/>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北海道奈井江町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98166</xdr:rowOff>
    </xdr:from>
    <xdr:to>
      <xdr:col>4</xdr:col>
      <xdr:colOff>1117600</xdr:colOff>
      <xdr:row>16</xdr:row>
      <xdr:rowOff>7160</xdr:rowOff>
    </xdr:to>
    <xdr:cxnSp macro="">
      <xdr:nvCxnSpPr>
        <xdr:cNvPr id="50" name="直線コネクタ 49"/>
        <xdr:cNvCxnSpPr/>
      </xdr:nvCxnSpPr>
      <xdr:spPr bwMode="auto">
        <a:xfrm flipV="1">
          <a:off x="5003800" y="2717541"/>
          <a:ext cx="647700" cy="8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7160</xdr:rowOff>
    </xdr:from>
    <xdr:to>
      <xdr:col>4</xdr:col>
      <xdr:colOff>469900</xdr:colOff>
      <xdr:row>16</xdr:row>
      <xdr:rowOff>72967</xdr:rowOff>
    </xdr:to>
    <xdr:cxnSp macro="">
      <xdr:nvCxnSpPr>
        <xdr:cNvPr id="53" name="直線コネクタ 52"/>
        <xdr:cNvCxnSpPr/>
      </xdr:nvCxnSpPr>
      <xdr:spPr bwMode="auto">
        <a:xfrm flipV="1">
          <a:off x="4305300" y="2797985"/>
          <a:ext cx="698500" cy="6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58900</xdr:rowOff>
    </xdr:from>
    <xdr:to>
      <xdr:col>3</xdr:col>
      <xdr:colOff>904875</xdr:colOff>
      <xdr:row>16</xdr:row>
      <xdr:rowOff>72967</xdr:rowOff>
    </xdr:to>
    <xdr:cxnSp macro="">
      <xdr:nvCxnSpPr>
        <xdr:cNvPr id="56" name="直線コネクタ 55"/>
        <xdr:cNvCxnSpPr/>
      </xdr:nvCxnSpPr>
      <xdr:spPr bwMode="auto">
        <a:xfrm>
          <a:off x="3606800" y="2849725"/>
          <a:ext cx="698500" cy="1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58900</xdr:rowOff>
    </xdr:from>
    <xdr:to>
      <xdr:col>3</xdr:col>
      <xdr:colOff>206375</xdr:colOff>
      <xdr:row>16</xdr:row>
      <xdr:rowOff>114617</xdr:rowOff>
    </xdr:to>
    <xdr:cxnSp macro="">
      <xdr:nvCxnSpPr>
        <xdr:cNvPr id="59" name="直線コネクタ 58"/>
        <xdr:cNvCxnSpPr/>
      </xdr:nvCxnSpPr>
      <xdr:spPr bwMode="auto">
        <a:xfrm flipV="1">
          <a:off x="2908300" y="2849725"/>
          <a:ext cx="698500" cy="5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47366</xdr:rowOff>
    </xdr:from>
    <xdr:to>
      <xdr:col>5</xdr:col>
      <xdr:colOff>34925</xdr:colOff>
      <xdr:row>15</xdr:row>
      <xdr:rowOff>148966</xdr:rowOff>
    </xdr:to>
    <xdr:sp macro="" textlink="">
      <xdr:nvSpPr>
        <xdr:cNvPr id="69" name="円/楕円 68"/>
        <xdr:cNvSpPr/>
      </xdr:nvSpPr>
      <xdr:spPr bwMode="auto">
        <a:xfrm>
          <a:off x="5600700" y="266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63893</xdr:rowOff>
    </xdr:from>
    <xdr:ext cx="762000" cy="259045"/>
    <xdr:sp macro="" textlink="">
      <xdr:nvSpPr>
        <xdr:cNvPr id="70" name="人口1人当たり決算額の推移該当値テキスト130"/>
        <xdr:cNvSpPr txBox="1"/>
      </xdr:nvSpPr>
      <xdr:spPr>
        <a:xfrm>
          <a:off x="5740400" y="25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127810</xdr:rowOff>
    </xdr:from>
    <xdr:to>
      <xdr:col>4</xdr:col>
      <xdr:colOff>520700</xdr:colOff>
      <xdr:row>16</xdr:row>
      <xdr:rowOff>57960</xdr:rowOff>
    </xdr:to>
    <xdr:sp macro="" textlink="">
      <xdr:nvSpPr>
        <xdr:cNvPr id="71" name="円/楕円 70"/>
        <xdr:cNvSpPr/>
      </xdr:nvSpPr>
      <xdr:spPr bwMode="auto">
        <a:xfrm>
          <a:off x="4953000" y="274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68137</xdr:rowOff>
    </xdr:from>
    <xdr:ext cx="736600" cy="259045"/>
    <xdr:sp macro="" textlink="">
      <xdr:nvSpPr>
        <xdr:cNvPr id="72" name="テキスト ボックス 71"/>
        <xdr:cNvSpPr txBox="1"/>
      </xdr:nvSpPr>
      <xdr:spPr>
        <a:xfrm>
          <a:off x="4622800" y="251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149,477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22167</xdr:rowOff>
    </xdr:from>
    <xdr:to>
      <xdr:col>3</xdr:col>
      <xdr:colOff>955675</xdr:colOff>
      <xdr:row>16</xdr:row>
      <xdr:rowOff>123767</xdr:rowOff>
    </xdr:to>
    <xdr:sp macro="" textlink="">
      <xdr:nvSpPr>
        <xdr:cNvPr id="73" name="円/楕円 72"/>
        <xdr:cNvSpPr/>
      </xdr:nvSpPr>
      <xdr:spPr bwMode="auto">
        <a:xfrm>
          <a:off x="4254500" y="281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133944</xdr:rowOff>
    </xdr:from>
    <xdr:ext cx="762000" cy="259045"/>
    <xdr:sp macro="" textlink="">
      <xdr:nvSpPr>
        <xdr:cNvPr id="74" name="テキスト ボックス 73"/>
        <xdr:cNvSpPr txBox="1"/>
      </xdr:nvSpPr>
      <xdr:spPr>
        <a:xfrm>
          <a:off x="3924300" y="2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8100</xdr:rowOff>
    </xdr:from>
    <xdr:to>
      <xdr:col>3</xdr:col>
      <xdr:colOff>257175</xdr:colOff>
      <xdr:row>16</xdr:row>
      <xdr:rowOff>109700</xdr:rowOff>
    </xdr:to>
    <xdr:sp macro="" textlink="">
      <xdr:nvSpPr>
        <xdr:cNvPr id="75" name="円/楕円 74"/>
        <xdr:cNvSpPr/>
      </xdr:nvSpPr>
      <xdr:spPr bwMode="auto">
        <a:xfrm>
          <a:off x="3556000" y="279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119877</xdr:rowOff>
    </xdr:from>
    <xdr:ext cx="762000" cy="259045"/>
    <xdr:sp macro="" textlink="">
      <xdr:nvSpPr>
        <xdr:cNvPr id="76" name="テキスト ボックス 75"/>
        <xdr:cNvSpPr txBox="1"/>
      </xdr:nvSpPr>
      <xdr:spPr>
        <a:xfrm>
          <a:off x="3225800" y="256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63817</xdr:rowOff>
    </xdr:from>
    <xdr:to>
      <xdr:col>2</xdr:col>
      <xdr:colOff>692150</xdr:colOff>
      <xdr:row>16</xdr:row>
      <xdr:rowOff>165417</xdr:rowOff>
    </xdr:to>
    <xdr:sp macro="" textlink="">
      <xdr:nvSpPr>
        <xdr:cNvPr id="77" name="円/楕円 76"/>
        <xdr:cNvSpPr/>
      </xdr:nvSpPr>
      <xdr:spPr bwMode="auto">
        <a:xfrm>
          <a:off x="2857500" y="285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4144</xdr:rowOff>
    </xdr:from>
    <xdr:ext cx="762000" cy="259045"/>
    <xdr:sp macro="" textlink="">
      <xdr:nvSpPr>
        <xdr:cNvPr id="78" name="テキスト ボックス 77"/>
        <xdr:cNvSpPr txBox="1"/>
      </xdr:nvSpPr>
      <xdr:spPr>
        <a:xfrm>
          <a:off x="2527300" y="262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309080</xdr:rowOff>
    </xdr:from>
    <xdr:to>
      <xdr:col>4</xdr:col>
      <xdr:colOff>1117600</xdr:colOff>
      <xdr:row>34</xdr:row>
      <xdr:rowOff>125263</xdr:rowOff>
    </xdr:to>
    <xdr:cxnSp macro="">
      <xdr:nvCxnSpPr>
        <xdr:cNvPr id="110" name="直線コネクタ 109"/>
        <xdr:cNvCxnSpPr/>
      </xdr:nvCxnSpPr>
      <xdr:spPr bwMode="auto">
        <a:xfrm>
          <a:off x="5003800" y="6233630"/>
          <a:ext cx="647700" cy="15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309080</xdr:rowOff>
    </xdr:from>
    <xdr:to>
      <xdr:col>4</xdr:col>
      <xdr:colOff>469900</xdr:colOff>
      <xdr:row>33</xdr:row>
      <xdr:rowOff>326888</xdr:rowOff>
    </xdr:to>
    <xdr:cxnSp macro="">
      <xdr:nvCxnSpPr>
        <xdr:cNvPr id="113" name="直線コネクタ 112"/>
        <xdr:cNvCxnSpPr/>
      </xdr:nvCxnSpPr>
      <xdr:spPr bwMode="auto">
        <a:xfrm flipV="1">
          <a:off x="4305300" y="6233630"/>
          <a:ext cx="698500" cy="1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326888</xdr:rowOff>
    </xdr:from>
    <xdr:to>
      <xdr:col>3</xdr:col>
      <xdr:colOff>904875</xdr:colOff>
      <xdr:row>34</xdr:row>
      <xdr:rowOff>105946</xdr:rowOff>
    </xdr:to>
    <xdr:cxnSp macro="">
      <xdr:nvCxnSpPr>
        <xdr:cNvPr id="116" name="直線コネクタ 115"/>
        <xdr:cNvCxnSpPr/>
      </xdr:nvCxnSpPr>
      <xdr:spPr bwMode="auto">
        <a:xfrm flipV="1">
          <a:off x="3606800" y="6251438"/>
          <a:ext cx="6985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321607</xdr:rowOff>
    </xdr:from>
    <xdr:to>
      <xdr:col>3</xdr:col>
      <xdr:colOff>206375</xdr:colOff>
      <xdr:row>34</xdr:row>
      <xdr:rowOff>105946</xdr:rowOff>
    </xdr:to>
    <xdr:cxnSp macro="">
      <xdr:nvCxnSpPr>
        <xdr:cNvPr id="119" name="直線コネクタ 118"/>
        <xdr:cNvCxnSpPr/>
      </xdr:nvCxnSpPr>
      <xdr:spPr bwMode="auto">
        <a:xfrm>
          <a:off x="2908300" y="6246157"/>
          <a:ext cx="698500" cy="12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74463</xdr:rowOff>
    </xdr:from>
    <xdr:to>
      <xdr:col>5</xdr:col>
      <xdr:colOff>34925</xdr:colOff>
      <xdr:row>34</xdr:row>
      <xdr:rowOff>176063</xdr:rowOff>
    </xdr:to>
    <xdr:sp macro="" textlink="">
      <xdr:nvSpPr>
        <xdr:cNvPr id="129" name="円/楕円 128"/>
        <xdr:cNvSpPr/>
      </xdr:nvSpPr>
      <xdr:spPr bwMode="auto">
        <a:xfrm>
          <a:off x="5600700" y="634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262440</xdr:rowOff>
    </xdr:from>
    <xdr:ext cx="762000" cy="259045"/>
    <xdr:sp macro="" textlink="">
      <xdr:nvSpPr>
        <xdr:cNvPr id="130" name="人口1人当たり決算額の推移該当値テキスト445"/>
        <xdr:cNvSpPr txBox="1"/>
      </xdr:nvSpPr>
      <xdr:spPr>
        <a:xfrm>
          <a:off x="5740400" y="61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47,576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258280</xdr:rowOff>
    </xdr:from>
    <xdr:to>
      <xdr:col>4</xdr:col>
      <xdr:colOff>520700</xdr:colOff>
      <xdr:row>34</xdr:row>
      <xdr:rowOff>16980</xdr:rowOff>
    </xdr:to>
    <xdr:sp macro="" textlink="">
      <xdr:nvSpPr>
        <xdr:cNvPr id="131" name="円/楕円 130"/>
        <xdr:cNvSpPr/>
      </xdr:nvSpPr>
      <xdr:spPr bwMode="auto">
        <a:xfrm>
          <a:off x="4953000" y="618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27157</xdr:rowOff>
    </xdr:from>
    <xdr:ext cx="736600" cy="259045"/>
    <xdr:sp macro="" textlink="">
      <xdr:nvSpPr>
        <xdr:cNvPr id="132" name="テキスト ボックス 131"/>
        <xdr:cNvSpPr txBox="1"/>
      </xdr:nvSpPr>
      <xdr:spPr>
        <a:xfrm>
          <a:off x="4622800" y="595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276088</xdr:rowOff>
    </xdr:from>
    <xdr:to>
      <xdr:col>3</xdr:col>
      <xdr:colOff>955675</xdr:colOff>
      <xdr:row>34</xdr:row>
      <xdr:rowOff>34788</xdr:rowOff>
    </xdr:to>
    <xdr:sp macro="" textlink="">
      <xdr:nvSpPr>
        <xdr:cNvPr id="133" name="円/楕円 132"/>
        <xdr:cNvSpPr/>
      </xdr:nvSpPr>
      <xdr:spPr bwMode="auto">
        <a:xfrm>
          <a:off x="4254500" y="620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44965</xdr:rowOff>
    </xdr:from>
    <xdr:ext cx="762000" cy="259045"/>
    <xdr:sp macro="" textlink="">
      <xdr:nvSpPr>
        <xdr:cNvPr id="134" name="テキスト ボックス 133"/>
        <xdr:cNvSpPr txBox="1"/>
      </xdr:nvSpPr>
      <xdr:spPr>
        <a:xfrm>
          <a:off x="3924300" y="5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55146</xdr:rowOff>
    </xdr:from>
    <xdr:to>
      <xdr:col>3</xdr:col>
      <xdr:colOff>257175</xdr:colOff>
      <xdr:row>34</xdr:row>
      <xdr:rowOff>156746</xdr:rowOff>
    </xdr:to>
    <xdr:sp macro="" textlink="">
      <xdr:nvSpPr>
        <xdr:cNvPr id="135" name="円/楕円 134"/>
        <xdr:cNvSpPr/>
      </xdr:nvSpPr>
      <xdr:spPr bwMode="auto">
        <a:xfrm>
          <a:off x="3556000" y="632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166923</xdr:rowOff>
    </xdr:from>
    <xdr:ext cx="762000" cy="259045"/>
    <xdr:sp macro="" textlink="">
      <xdr:nvSpPr>
        <xdr:cNvPr id="136" name="テキスト ボックス 135"/>
        <xdr:cNvSpPr txBox="1"/>
      </xdr:nvSpPr>
      <xdr:spPr>
        <a:xfrm>
          <a:off x="3225800" y="609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270807</xdr:rowOff>
    </xdr:from>
    <xdr:to>
      <xdr:col>2</xdr:col>
      <xdr:colOff>692150</xdr:colOff>
      <xdr:row>34</xdr:row>
      <xdr:rowOff>29507</xdr:rowOff>
    </xdr:to>
    <xdr:sp macro="" textlink="">
      <xdr:nvSpPr>
        <xdr:cNvPr id="137" name="円/楕円 136"/>
        <xdr:cNvSpPr/>
      </xdr:nvSpPr>
      <xdr:spPr bwMode="auto">
        <a:xfrm>
          <a:off x="2857500" y="619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39684</xdr:rowOff>
    </xdr:from>
    <xdr:ext cx="762000" cy="259045"/>
    <xdr:sp macro="" textlink="">
      <xdr:nvSpPr>
        <xdr:cNvPr id="138" name="テキスト ボックス 137"/>
        <xdr:cNvSpPr txBox="1"/>
      </xdr:nvSpPr>
      <xdr:spPr>
        <a:xfrm>
          <a:off x="2527300" y="59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52712</xdr:rowOff>
    </xdr:from>
    <xdr:to>
      <xdr:col>6</xdr:col>
      <xdr:colOff>511175</xdr:colOff>
      <xdr:row>34</xdr:row>
      <xdr:rowOff>144849</xdr:rowOff>
    </xdr:to>
    <xdr:cxnSp macro="">
      <xdr:nvCxnSpPr>
        <xdr:cNvPr id="63" name="直線コネクタ 62"/>
        <xdr:cNvCxnSpPr/>
      </xdr:nvCxnSpPr>
      <xdr:spPr>
        <a:xfrm flipV="1">
          <a:off x="3797300" y="5882012"/>
          <a:ext cx="8382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144849</xdr:rowOff>
    </xdr:from>
    <xdr:to>
      <xdr:col>5</xdr:col>
      <xdr:colOff>358775</xdr:colOff>
      <xdr:row>35</xdr:row>
      <xdr:rowOff>73907</xdr:rowOff>
    </xdr:to>
    <xdr:cxnSp macro="">
      <xdr:nvCxnSpPr>
        <xdr:cNvPr id="66" name="直線コネクタ 65"/>
        <xdr:cNvCxnSpPr/>
      </xdr:nvCxnSpPr>
      <xdr:spPr>
        <a:xfrm flipV="1">
          <a:off x="2908300" y="5974149"/>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135678</xdr:rowOff>
    </xdr:from>
    <xdr:ext cx="599010" cy="259045"/>
    <xdr:sp macro="" textlink="">
      <xdr:nvSpPr>
        <xdr:cNvPr id="68" name="テキスト ボックス 67"/>
        <xdr:cNvSpPr txBox="1"/>
      </xdr:nvSpPr>
      <xdr:spPr>
        <a:xfrm>
          <a:off x="3497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64904</xdr:rowOff>
    </xdr:from>
    <xdr:to>
      <xdr:col>4</xdr:col>
      <xdr:colOff>155575</xdr:colOff>
      <xdr:row>35</xdr:row>
      <xdr:rowOff>73907</xdr:rowOff>
    </xdr:to>
    <xdr:cxnSp macro="">
      <xdr:nvCxnSpPr>
        <xdr:cNvPr id="69" name="直線コネクタ 68"/>
        <xdr:cNvCxnSpPr/>
      </xdr:nvCxnSpPr>
      <xdr:spPr>
        <a:xfrm>
          <a:off x="2019300" y="6065654"/>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64904</xdr:rowOff>
    </xdr:from>
    <xdr:to>
      <xdr:col>2</xdr:col>
      <xdr:colOff>638175</xdr:colOff>
      <xdr:row>35</xdr:row>
      <xdr:rowOff>136728</xdr:rowOff>
    </xdr:to>
    <xdr:cxnSp macro="">
      <xdr:nvCxnSpPr>
        <xdr:cNvPr id="72" name="直線コネクタ 71"/>
        <xdr:cNvCxnSpPr/>
      </xdr:nvCxnSpPr>
      <xdr:spPr>
        <a:xfrm flipV="1">
          <a:off x="1130300" y="6065654"/>
          <a:ext cx="889000" cy="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1912</xdr:rowOff>
    </xdr:from>
    <xdr:to>
      <xdr:col>6</xdr:col>
      <xdr:colOff>561975</xdr:colOff>
      <xdr:row>34</xdr:row>
      <xdr:rowOff>103512</xdr:rowOff>
    </xdr:to>
    <xdr:sp macro="" textlink="">
      <xdr:nvSpPr>
        <xdr:cNvPr id="82" name="円/楕円 81"/>
        <xdr:cNvSpPr/>
      </xdr:nvSpPr>
      <xdr:spPr>
        <a:xfrm>
          <a:off x="4584700" y="58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24789</xdr:rowOff>
    </xdr:from>
    <xdr:ext cx="599010" cy="259045"/>
    <xdr:sp macro="" textlink="">
      <xdr:nvSpPr>
        <xdr:cNvPr id="83" name="人件費該当値テキスト"/>
        <xdr:cNvSpPr txBox="1"/>
      </xdr:nvSpPr>
      <xdr:spPr>
        <a:xfrm>
          <a:off x="4686300" y="56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94049</xdr:rowOff>
    </xdr:from>
    <xdr:to>
      <xdr:col>5</xdr:col>
      <xdr:colOff>409575</xdr:colOff>
      <xdr:row>35</xdr:row>
      <xdr:rowOff>24199</xdr:rowOff>
    </xdr:to>
    <xdr:sp macro="" textlink="">
      <xdr:nvSpPr>
        <xdr:cNvPr id="84" name="円/楕円 83"/>
        <xdr:cNvSpPr/>
      </xdr:nvSpPr>
      <xdr:spPr>
        <a:xfrm>
          <a:off x="3746500" y="59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40726</xdr:rowOff>
    </xdr:from>
    <xdr:ext cx="599010" cy="259045"/>
    <xdr:sp macro="" textlink="">
      <xdr:nvSpPr>
        <xdr:cNvPr id="85" name="テキスト ボックス 84"/>
        <xdr:cNvSpPr txBox="1"/>
      </xdr:nvSpPr>
      <xdr:spPr>
        <a:xfrm>
          <a:off x="3497794" y="569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23107</xdr:rowOff>
    </xdr:from>
    <xdr:to>
      <xdr:col>4</xdr:col>
      <xdr:colOff>206375</xdr:colOff>
      <xdr:row>35</xdr:row>
      <xdr:rowOff>124707</xdr:rowOff>
    </xdr:to>
    <xdr:sp macro="" textlink="">
      <xdr:nvSpPr>
        <xdr:cNvPr id="86" name="円/楕円 85"/>
        <xdr:cNvSpPr/>
      </xdr:nvSpPr>
      <xdr:spPr>
        <a:xfrm>
          <a:off x="2857500" y="60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141234</xdr:rowOff>
    </xdr:from>
    <xdr:ext cx="599010" cy="259045"/>
    <xdr:sp macro="" textlink="">
      <xdr:nvSpPr>
        <xdr:cNvPr id="87" name="テキスト ボックス 86"/>
        <xdr:cNvSpPr txBox="1"/>
      </xdr:nvSpPr>
      <xdr:spPr>
        <a:xfrm>
          <a:off x="2608794" y="579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14104</xdr:rowOff>
    </xdr:from>
    <xdr:to>
      <xdr:col>3</xdr:col>
      <xdr:colOff>3175</xdr:colOff>
      <xdr:row>35</xdr:row>
      <xdr:rowOff>115704</xdr:rowOff>
    </xdr:to>
    <xdr:sp macro="" textlink="">
      <xdr:nvSpPr>
        <xdr:cNvPr id="88" name="円/楕円 87"/>
        <xdr:cNvSpPr/>
      </xdr:nvSpPr>
      <xdr:spPr>
        <a:xfrm>
          <a:off x="1968500" y="60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132231</xdr:rowOff>
    </xdr:from>
    <xdr:ext cx="599010" cy="259045"/>
    <xdr:sp macro="" textlink="">
      <xdr:nvSpPr>
        <xdr:cNvPr id="89" name="テキスト ボックス 88"/>
        <xdr:cNvSpPr txBox="1"/>
      </xdr:nvSpPr>
      <xdr:spPr>
        <a:xfrm>
          <a:off x="1719794" y="579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85928</xdr:rowOff>
    </xdr:from>
    <xdr:to>
      <xdr:col>1</xdr:col>
      <xdr:colOff>485775</xdr:colOff>
      <xdr:row>36</xdr:row>
      <xdr:rowOff>16078</xdr:rowOff>
    </xdr:to>
    <xdr:sp macro="" textlink="">
      <xdr:nvSpPr>
        <xdr:cNvPr id="90" name="円/楕円 89"/>
        <xdr:cNvSpPr/>
      </xdr:nvSpPr>
      <xdr:spPr>
        <a:xfrm>
          <a:off x="1079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32605</xdr:rowOff>
    </xdr:from>
    <xdr:ext cx="599010" cy="259045"/>
    <xdr:sp macro="" textlink="">
      <xdr:nvSpPr>
        <xdr:cNvPr id="91" name="テキスト ボックス 90"/>
        <xdr:cNvSpPr txBox="1"/>
      </xdr:nvSpPr>
      <xdr:spPr>
        <a:xfrm>
          <a:off x="830794" y="58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40901</xdr:rowOff>
    </xdr:from>
    <xdr:to>
      <xdr:col>6</xdr:col>
      <xdr:colOff>511175</xdr:colOff>
      <xdr:row>57</xdr:row>
      <xdr:rowOff>69737</xdr:rowOff>
    </xdr:to>
    <xdr:cxnSp macro="">
      <xdr:nvCxnSpPr>
        <xdr:cNvPr id="118" name="直線コネクタ 117"/>
        <xdr:cNvCxnSpPr/>
      </xdr:nvCxnSpPr>
      <xdr:spPr>
        <a:xfrm flipV="1">
          <a:off x="3797300" y="9813551"/>
          <a:ext cx="8382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69737</xdr:rowOff>
    </xdr:from>
    <xdr:to>
      <xdr:col>5</xdr:col>
      <xdr:colOff>358775</xdr:colOff>
      <xdr:row>57</xdr:row>
      <xdr:rowOff>80008</xdr:rowOff>
    </xdr:to>
    <xdr:cxnSp macro="">
      <xdr:nvCxnSpPr>
        <xdr:cNvPr id="121" name="直線コネクタ 120"/>
        <xdr:cNvCxnSpPr/>
      </xdr:nvCxnSpPr>
      <xdr:spPr>
        <a:xfrm flipV="1">
          <a:off x="2908300" y="9842387"/>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80008</xdr:rowOff>
    </xdr:from>
    <xdr:to>
      <xdr:col>4</xdr:col>
      <xdr:colOff>155575</xdr:colOff>
      <xdr:row>57</xdr:row>
      <xdr:rowOff>97558</xdr:rowOff>
    </xdr:to>
    <xdr:cxnSp macro="">
      <xdr:nvCxnSpPr>
        <xdr:cNvPr id="124" name="直線コネクタ 123"/>
        <xdr:cNvCxnSpPr/>
      </xdr:nvCxnSpPr>
      <xdr:spPr>
        <a:xfrm flipV="1">
          <a:off x="2019300" y="9852658"/>
          <a:ext cx="889000" cy="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77887</xdr:rowOff>
    </xdr:from>
    <xdr:to>
      <xdr:col>2</xdr:col>
      <xdr:colOff>638175</xdr:colOff>
      <xdr:row>57</xdr:row>
      <xdr:rowOff>97558</xdr:rowOff>
    </xdr:to>
    <xdr:cxnSp macro="">
      <xdr:nvCxnSpPr>
        <xdr:cNvPr id="127" name="直線コネクタ 126"/>
        <xdr:cNvCxnSpPr/>
      </xdr:nvCxnSpPr>
      <xdr:spPr>
        <a:xfrm>
          <a:off x="1130300" y="9850537"/>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161551</xdr:rowOff>
    </xdr:from>
    <xdr:to>
      <xdr:col>6</xdr:col>
      <xdr:colOff>561975</xdr:colOff>
      <xdr:row>57</xdr:row>
      <xdr:rowOff>91701</xdr:rowOff>
    </xdr:to>
    <xdr:sp macro="" textlink="">
      <xdr:nvSpPr>
        <xdr:cNvPr id="137" name="円/楕円 136"/>
        <xdr:cNvSpPr/>
      </xdr:nvSpPr>
      <xdr:spPr>
        <a:xfrm>
          <a:off x="4584700" y="97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12978</xdr:rowOff>
    </xdr:from>
    <xdr:ext cx="599010" cy="259045"/>
    <xdr:sp macro="" textlink="">
      <xdr:nvSpPr>
        <xdr:cNvPr id="138" name="物件費該当値テキスト"/>
        <xdr:cNvSpPr txBox="1"/>
      </xdr:nvSpPr>
      <xdr:spPr>
        <a:xfrm>
          <a:off x="4686300" y="96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18937</xdr:rowOff>
    </xdr:from>
    <xdr:to>
      <xdr:col>5</xdr:col>
      <xdr:colOff>409575</xdr:colOff>
      <xdr:row>57</xdr:row>
      <xdr:rowOff>120537</xdr:rowOff>
    </xdr:to>
    <xdr:sp macro="" textlink="">
      <xdr:nvSpPr>
        <xdr:cNvPr id="139" name="円/楕円 138"/>
        <xdr:cNvSpPr/>
      </xdr:nvSpPr>
      <xdr:spPr>
        <a:xfrm>
          <a:off x="3746500" y="97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111664</xdr:rowOff>
    </xdr:from>
    <xdr:ext cx="599010" cy="259045"/>
    <xdr:sp macro="" textlink="">
      <xdr:nvSpPr>
        <xdr:cNvPr id="140" name="テキスト ボックス 139"/>
        <xdr:cNvSpPr txBox="1"/>
      </xdr:nvSpPr>
      <xdr:spPr>
        <a:xfrm>
          <a:off x="3497794" y="988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29208</xdr:rowOff>
    </xdr:from>
    <xdr:to>
      <xdr:col>4</xdr:col>
      <xdr:colOff>206375</xdr:colOff>
      <xdr:row>57</xdr:row>
      <xdr:rowOff>130808</xdr:rowOff>
    </xdr:to>
    <xdr:sp macro="" textlink="">
      <xdr:nvSpPr>
        <xdr:cNvPr id="141" name="円/楕円 140"/>
        <xdr:cNvSpPr/>
      </xdr:nvSpPr>
      <xdr:spPr>
        <a:xfrm>
          <a:off x="2857500" y="98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147335</xdr:rowOff>
    </xdr:from>
    <xdr:ext cx="599010" cy="259045"/>
    <xdr:sp macro="" textlink="">
      <xdr:nvSpPr>
        <xdr:cNvPr id="142" name="テキスト ボックス 141"/>
        <xdr:cNvSpPr txBox="1"/>
      </xdr:nvSpPr>
      <xdr:spPr>
        <a:xfrm>
          <a:off x="2608794" y="95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46758</xdr:rowOff>
    </xdr:from>
    <xdr:to>
      <xdr:col>3</xdr:col>
      <xdr:colOff>3175</xdr:colOff>
      <xdr:row>57</xdr:row>
      <xdr:rowOff>148358</xdr:rowOff>
    </xdr:to>
    <xdr:sp macro="" textlink="">
      <xdr:nvSpPr>
        <xdr:cNvPr id="143" name="円/楕円 142"/>
        <xdr:cNvSpPr/>
      </xdr:nvSpPr>
      <xdr:spPr>
        <a:xfrm>
          <a:off x="1968500" y="98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139485</xdr:rowOff>
    </xdr:from>
    <xdr:ext cx="534377" cy="259045"/>
    <xdr:sp macro="" textlink="">
      <xdr:nvSpPr>
        <xdr:cNvPr id="144" name="テキスト ボックス 143"/>
        <xdr:cNvSpPr txBox="1"/>
      </xdr:nvSpPr>
      <xdr:spPr>
        <a:xfrm>
          <a:off x="1752111" y="99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27087</xdr:rowOff>
    </xdr:from>
    <xdr:to>
      <xdr:col>1</xdr:col>
      <xdr:colOff>485775</xdr:colOff>
      <xdr:row>57</xdr:row>
      <xdr:rowOff>128687</xdr:rowOff>
    </xdr:to>
    <xdr:sp macro="" textlink="">
      <xdr:nvSpPr>
        <xdr:cNvPr id="145" name="円/楕円 144"/>
        <xdr:cNvSpPr/>
      </xdr:nvSpPr>
      <xdr:spPr>
        <a:xfrm>
          <a:off x="10795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145214</xdr:rowOff>
    </xdr:from>
    <xdr:ext cx="599010" cy="259045"/>
    <xdr:sp macro="" textlink="">
      <xdr:nvSpPr>
        <xdr:cNvPr id="146" name="テキスト ボックス 145"/>
        <xdr:cNvSpPr txBox="1"/>
      </xdr:nvSpPr>
      <xdr:spPr>
        <a:xfrm>
          <a:off x="830794" y="957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81933</xdr:rowOff>
    </xdr:from>
    <xdr:to>
      <xdr:col>6</xdr:col>
      <xdr:colOff>511175</xdr:colOff>
      <xdr:row>77</xdr:row>
      <xdr:rowOff>95261</xdr:rowOff>
    </xdr:to>
    <xdr:cxnSp macro="">
      <xdr:nvCxnSpPr>
        <xdr:cNvPr id="173" name="直線コネクタ 172"/>
        <xdr:cNvCxnSpPr/>
      </xdr:nvCxnSpPr>
      <xdr:spPr>
        <a:xfrm flipV="1">
          <a:off x="3797300" y="13283583"/>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85430</xdr:rowOff>
    </xdr:from>
    <xdr:to>
      <xdr:col>5</xdr:col>
      <xdr:colOff>358775</xdr:colOff>
      <xdr:row>77</xdr:row>
      <xdr:rowOff>95261</xdr:rowOff>
    </xdr:to>
    <xdr:cxnSp macro="">
      <xdr:nvCxnSpPr>
        <xdr:cNvPr id="176" name="直線コネクタ 175"/>
        <xdr:cNvCxnSpPr/>
      </xdr:nvCxnSpPr>
      <xdr:spPr>
        <a:xfrm>
          <a:off x="2908300" y="13287080"/>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85430</xdr:rowOff>
    </xdr:from>
    <xdr:to>
      <xdr:col>4</xdr:col>
      <xdr:colOff>155575</xdr:colOff>
      <xdr:row>77</xdr:row>
      <xdr:rowOff>100701</xdr:rowOff>
    </xdr:to>
    <xdr:cxnSp macro="">
      <xdr:nvCxnSpPr>
        <xdr:cNvPr id="179" name="直線コネクタ 178"/>
        <xdr:cNvCxnSpPr/>
      </xdr:nvCxnSpPr>
      <xdr:spPr>
        <a:xfrm flipV="1">
          <a:off x="2019300" y="13287080"/>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100701</xdr:rowOff>
    </xdr:from>
    <xdr:to>
      <xdr:col>2</xdr:col>
      <xdr:colOff>638175</xdr:colOff>
      <xdr:row>77</xdr:row>
      <xdr:rowOff>110096</xdr:rowOff>
    </xdr:to>
    <xdr:cxnSp macro="">
      <xdr:nvCxnSpPr>
        <xdr:cNvPr id="182" name="直線コネクタ 181"/>
        <xdr:cNvCxnSpPr/>
      </xdr:nvCxnSpPr>
      <xdr:spPr>
        <a:xfrm flipV="1">
          <a:off x="1130300" y="13302351"/>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31133</xdr:rowOff>
    </xdr:from>
    <xdr:to>
      <xdr:col>6</xdr:col>
      <xdr:colOff>561975</xdr:colOff>
      <xdr:row>77</xdr:row>
      <xdr:rowOff>132733</xdr:rowOff>
    </xdr:to>
    <xdr:sp macro="" textlink="">
      <xdr:nvSpPr>
        <xdr:cNvPr id="192" name="円/楕円 191"/>
        <xdr:cNvSpPr/>
      </xdr:nvSpPr>
      <xdr:spPr>
        <a:xfrm>
          <a:off x="4584700" y="132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54010</xdr:rowOff>
    </xdr:from>
    <xdr:ext cx="534377" cy="259045"/>
    <xdr:sp macro="" textlink="">
      <xdr:nvSpPr>
        <xdr:cNvPr id="193" name="維持補修費該当値テキスト"/>
        <xdr:cNvSpPr txBox="1"/>
      </xdr:nvSpPr>
      <xdr:spPr>
        <a:xfrm>
          <a:off x="4686300" y="130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44461</xdr:rowOff>
    </xdr:from>
    <xdr:to>
      <xdr:col>5</xdr:col>
      <xdr:colOff>409575</xdr:colOff>
      <xdr:row>77</xdr:row>
      <xdr:rowOff>146061</xdr:rowOff>
    </xdr:to>
    <xdr:sp macro="" textlink="">
      <xdr:nvSpPr>
        <xdr:cNvPr id="194" name="円/楕円 193"/>
        <xdr:cNvSpPr/>
      </xdr:nvSpPr>
      <xdr:spPr>
        <a:xfrm>
          <a:off x="3746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137188</xdr:rowOff>
    </xdr:from>
    <xdr:ext cx="469744" cy="259045"/>
    <xdr:sp macro="" textlink="">
      <xdr:nvSpPr>
        <xdr:cNvPr id="195" name="テキスト ボックス 194"/>
        <xdr:cNvSpPr txBox="1"/>
      </xdr:nvSpPr>
      <xdr:spPr>
        <a:xfrm>
          <a:off x="3562427" y="1333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34630</xdr:rowOff>
    </xdr:from>
    <xdr:to>
      <xdr:col>4</xdr:col>
      <xdr:colOff>206375</xdr:colOff>
      <xdr:row>77</xdr:row>
      <xdr:rowOff>136230</xdr:rowOff>
    </xdr:to>
    <xdr:sp macro="" textlink="">
      <xdr:nvSpPr>
        <xdr:cNvPr id="196" name="円/楕円 195"/>
        <xdr:cNvSpPr/>
      </xdr:nvSpPr>
      <xdr:spPr>
        <a:xfrm>
          <a:off x="2857500" y="132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127357</xdr:rowOff>
    </xdr:from>
    <xdr:ext cx="469744" cy="259045"/>
    <xdr:sp macro="" textlink="">
      <xdr:nvSpPr>
        <xdr:cNvPr id="197" name="テキスト ボックス 196"/>
        <xdr:cNvSpPr txBox="1"/>
      </xdr:nvSpPr>
      <xdr:spPr>
        <a:xfrm>
          <a:off x="2673427" y="1332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49901</xdr:rowOff>
    </xdr:from>
    <xdr:to>
      <xdr:col>3</xdr:col>
      <xdr:colOff>3175</xdr:colOff>
      <xdr:row>77</xdr:row>
      <xdr:rowOff>151501</xdr:rowOff>
    </xdr:to>
    <xdr:sp macro="" textlink="">
      <xdr:nvSpPr>
        <xdr:cNvPr id="198" name="円/楕円 197"/>
        <xdr:cNvSpPr/>
      </xdr:nvSpPr>
      <xdr:spPr>
        <a:xfrm>
          <a:off x="1968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142628</xdr:rowOff>
    </xdr:from>
    <xdr:ext cx="469744" cy="259045"/>
    <xdr:sp macro="" textlink="">
      <xdr:nvSpPr>
        <xdr:cNvPr id="199" name="テキスト ボックス 198"/>
        <xdr:cNvSpPr txBox="1"/>
      </xdr:nvSpPr>
      <xdr:spPr>
        <a:xfrm>
          <a:off x="1784427"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59296</xdr:rowOff>
    </xdr:from>
    <xdr:to>
      <xdr:col>1</xdr:col>
      <xdr:colOff>485775</xdr:colOff>
      <xdr:row>77</xdr:row>
      <xdr:rowOff>160896</xdr:rowOff>
    </xdr:to>
    <xdr:sp macro="" textlink="">
      <xdr:nvSpPr>
        <xdr:cNvPr id="200" name="円/楕円 199"/>
        <xdr:cNvSpPr/>
      </xdr:nvSpPr>
      <xdr:spPr>
        <a:xfrm>
          <a:off x="1079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152023</xdr:rowOff>
    </xdr:from>
    <xdr:ext cx="469744" cy="259045"/>
    <xdr:sp macro="" textlink="">
      <xdr:nvSpPr>
        <xdr:cNvPr id="201" name="テキスト ボックス 200"/>
        <xdr:cNvSpPr txBox="1"/>
      </xdr:nvSpPr>
      <xdr:spPr>
        <a:xfrm>
          <a:off x="895427" y="133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94628</xdr:rowOff>
    </xdr:from>
    <xdr:to>
      <xdr:col>6</xdr:col>
      <xdr:colOff>511175</xdr:colOff>
      <xdr:row>94</xdr:row>
      <xdr:rowOff>135280</xdr:rowOff>
    </xdr:to>
    <xdr:cxnSp macro="">
      <xdr:nvCxnSpPr>
        <xdr:cNvPr id="231" name="直線コネクタ 230"/>
        <xdr:cNvCxnSpPr/>
      </xdr:nvCxnSpPr>
      <xdr:spPr>
        <a:xfrm flipV="1">
          <a:off x="3797300" y="16210928"/>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135280</xdr:rowOff>
    </xdr:from>
    <xdr:to>
      <xdr:col>5</xdr:col>
      <xdr:colOff>358775</xdr:colOff>
      <xdr:row>95</xdr:row>
      <xdr:rowOff>37230</xdr:rowOff>
    </xdr:to>
    <xdr:cxnSp macro="">
      <xdr:nvCxnSpPr>
        <xdr:cNvPr id="234" name="直線コネクタ 233"/>
        <xdr:cNvCxnSpPr/>
      </xdr:nvCxnSpPr>
      <xdr:spPr>
        <a:xfrm flipV="1">
          <a:off x="2908300" y="16251580"/>
          <a:ext cx="889000" cy="7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37230</xdr:rowOff>
    </xdr:from>
    <xdr:to>
      <xdr:col>4</xdr:col>
      <xdr:colOff>155575</xdr:colOff>
      <xdr:row>95</xdr:row>
      <xdr:rowOff>57175</xdr:rowOff>
    </xdr:to>
    <xdr:cxnSp macro="">
      <xdr:nvCxnSpPr>
        <xdr:cNvPr id="237" name="直線コネクタ 236"/>
        <xdr:cNvCxnSpPr/>
      </xdr:nvCxnSpPr>
      <xdr:spPr>
        <a:xfrm flipV="1">
          <a:off x="2019300" y="16324980"/>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57175</xdr:rowOff>
    </xdr:from>
    <xdr:to>
      <xdr:col>2</xdr:col>
      <xdr:colOff>638175</xdr:colOff>
      <xdr:row>95</xdr:row>
      <xdr:rowOff>108496</xdr:rowOff>
    </xdr:to>
    <xdr:cxnSp macro="">
      <xdr:nvCxnSpPr>
        <xdr:cNvPr id="240" name="直線コネクタ 239"/>
        <xdr:cNvCxnSpPr/>
      </xdr:nvCxnSpPr>
      <xdr:spPr>
        <a:xfrm flipV="1">
          <a:off x="1130300" y="16344925"/>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43828</xdr:rowOff>
    </xdr:from>
    <xdr:to>
      <xdr:col>6</xdr:col>
      <xdr:colOff>561975</xdr:colOff>
      <xdr:row>94</xdr:row>
      <xdr:rowOff>145428</xdr:rowOff>
    </xdr:to>
    <xdr:sp macro="" textlink="">
      <xdr:nvSpPr>
        <xdr:cNvPr id="250" name="円/楕円 249"/>
        <xdr:cNvSpPr/>
      </xdr:nvSpPr>
      <xdr:spPr>
        <a:xfrm>
          <a:off x="4584700" y="161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66705</xdr:rowOff>
    </xdr:from>
    <xdr:ext cx="534377" cy="259045"/>
    <xdr:sp macro="" textlink="">
      <xdr:nvSpPr>
        <xdr:cNvPr id="251" name="扶助費該当値テキスト"/>
        <xdr:cNvSpPr txBox="1"/>
      </xdr:nvSpPr>
      <xdr:spPr>
        <a:xfrm>
          <a:off x="4686300" y="160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84480</xdr:rowOff>
    </xdr:from>
    <xdr:to>
      <xdr:col>5</xdr:col>
      <xdr:colOff>409575</xdr:colOff>
      <xdr:row>95</xdr:row>
      <xdr:rowOff>14630</xdr:rowOff>
    </xdr:to>
    <xdr:sp macro="" textlink="">
      <xdr:nvSpPr>
        <xdr:cNvPr id="252" name="円/楕円 251"/>
        <xdr:cNvSpPr/>
      </xdr:nvSpPr>
      <xdr:spPr>
        <a:xfrm>
          <a:off x="37465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31157</xdr:rowOff>
    </xdr:from>
    <xdr:ext cx="534377" cy="259045"/>
    <xdr:sp macro="" textlink="">
      <xdr:nvSpPr>
        <xdr:cNvPr id="253" name="テキスト ボックス 252"/>
        <xdr:cNvSpPr txBox="1"/>
      </xdr:nvSpPr>
      <xdr:spPr>
        <a:xfrm>
          <a:off x="3530111" y="159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157880</xdr:rowOff>
    </xdr:from>
    <xdr:to>
      <xdr:col>4</xdr:col>
      <xdr:colOff>206375</xdr:colOff>
      <xdr:row>95</xdr:row>
      <xdr:rowOff>88030</xdr:rowOff>
    </xdr:to>
    <xdr:sp macro="" textlink="">
      <xdr:nvSpPr>
        <xdr:cNvPr id="254" name="円/楕円 253"/>
        <xdr:cNvSpPr/>
      </xdr:nvSpPr>
      <xdr:spPr>
        <a:xfrm>
          <a:off x="2857500" y="162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104557</xdr:rowOff>
    </xdr:from>
    <xdr:ext cx="534377" cy="259045"/>
    <xdr:sp macro="" textlink="">
      <xdr:nvSpPr>
        <xdr:cNvPr id="255" name="テキスト ボックス 254"/>
        <xdr:cNvSpPr txBox="1"/>
      </xdr:nvSpPr>
      <xdr:spPr>
        <a:xfrm>
          <a:off x="2641111" y="16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6375</xdr:rowOff>
    </xdr:from>
    <xdr:to>
      <xdr:col>3</xdr:col>
      <xdr:colOff>3175</xdr:colOff>
      <xdr:row>95</xdr:row>
      <xdr:rowOff>107975</xdr:rowOff>
    </xdr:to>
    <xdr:sp macro="" textlink="">
      <xdr:nvSpPr>
        <xdr:cNvPr id="256" name="円/楕円 255"/>
        <xdr:cNvSpPr/>
      </xdr:nvSpPr>
      <xdr:spPr>
        <a:xfrm>
          <a:off x="19685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124502</xdr:rowOff>
    </xdr:from>
    <xdr:ext cx="534377" cy="259045"/>
    <xdr:sp macro="" textlink="">
      <xdr:nvSpPr>
        <xdr:cNvPr id="257" name="テキスト ボックス 256"/>
        <xdr:cNvSpPr txBox="1"/>
      </xdr:nvSpPr>
      <xdr:spPr>
        <a:xfrm>
          <a:off x="1752111" y="1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57696</xdr:rowOff>
    </xdr:from>
    <xdr:to>
      <xdr:col>1</xdr:col>
      <xdr:colOff>485775</xdr:colOff>
      <xdr:row>95</xdr:row>
      <xdr:rowOff>159296</xdr:rowOff>
    </xdr:to>
    <xdr:sp macro="" textlink="">
      <xdr:nvSpPr>
        <xdr:cNvPr id="258" name="円/楕円 257"/>
        <xdr:cNvSpPr/>
      </xdr:nvSpPr>
      <xdr:spPr>
        <a:xfrm>
          <a:off x="10795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4373</xdr:rowOff>
    </xdr:from>
    <xdr:ext cx="534377" cy="259045"/>
    <xdr:sp macro="" textlink="">
      <xdr:nvSpPr>
        <xdr:cNvPr id="259" name="テキスト ボックス 258"/>
        <xdr:cNvSpPr txBox="1"/>
      </xdr:nvSpPr>
      <xdr:spPr>
        <a:xfrm>
          <a:off x="863111" y="161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14583</xdr:rowOff>
    </xdr:from>
    <xdr:to>
      <xdr:col>15</xdr:col>
      <xdr:colOff>180975</xdr:colOff>
      <xdr:row>31</xdr:row>
      <xdr:rowOff>164700</xdr:rowOff>
    </xdr:to>
    <xdr:cxnSp macro="">
      <xdr:nvCxnSpPr>
        <xdr:cNvPr id="287" name="直線コネクタ 286"/>
        <xdr:cNvCxnSpPr/>
      </xdr:nvCxnSpPr>
      <xdr:spPr>
        <a:xfrm flipV="1">
          <a:off x="9639300" y="5158083"/>
          <a:ext cx="838200" cy="32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164700</xdr:rowOff>
    </xdr:from>
    <xdr:to>
      <xdr:col>14</xdr:col>
      <xdr:colOff>28575</xdr:colOff>
      <xdr:row>33</xdr:row>
      <xdr:rowOff>113905</xdr:rowOff>
    </xdr:to>
    <xdr:cxnSp macro="">
      <xdr:nvCxnSpPr>
        <xdr:cNvPr id="290" name="直線コネクタ 289"/>
        <xdr:cNvCxnSpPr/>
      </xdr:nvCxnSpPr>
      <xdr:spPr>
        <a:xfrm flipV="1">
          <a:off x="8750300" y="5479650"/>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171239</xdr:rowOff>
    </xdr:from>
    <xdr:ext cx="534377" cy="259045"/>
    <xdr:sp macro="" textlink="">
      <xdr:nvSpPr>
        <xdr:cNvPr id="292" name="テキスト ボックス 291"/>
        <xdr:cNvSpPr txBox="1"/>
      </xdr:nvSpPr>
      <xdr:spPr>
        <a:xfrm>
          <a:off x="9372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51579</xdr:rowOff>
    </xdr:from>
    <xdr:to>
      <xdr:col>12</xdr:col>
      <xdr:colOff>511175</xdr:colOff>
      <xdr:row>33</xdr:row>
      <xdr:rowOff>113905</xdr:rowOff>
    </xdr:to>
    <xdr:cxnSp macro="">
      <xdr:nvCxnSpPr>
        <xdr:cNvPr id="293" name="直線コネクタ 292"/>
        <xdr:cNvCxnSpPr/>
      </xdr:nvCxnSpPr>
      <xdr:spPr>
        <a:xfrm>
          <a:off x="7861300" y="5709429"/>
          <a:ext cx="8890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51579</xdr:rowOff>
    </xdr:from>
    <xdr:to>
      <xdr:col>11</xdr:col>
      <xdr:colOff>307975</xdr:colOff>
      <xdr:row>33</xdr:row>
      <xdr:rowOff>106224</xdr:rowOff>
    </xdr:to>
    <xdr:cxnSp macro="">
      <xdr:nvCxnSpPr>
        <xdr:cNvPr id="296" name="直線コネクタ 295"/>
        <xdr:cNvCxnSpPr/>
      </xdr:nvCxnSpPr>
      <xdr:spPr>
        <a:xfrm flipV="1">
          <a:off x="6972300" y="5709429"/>
          <a:ext cx="889000" cy="5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135233</xdr:rowOff>
    </xdr:from>
    <xdr:to>
      <xdr:col>15</xdr:col>
      <xdr:colOff>231775</xdr:colOff>
      <xdr:row>30</xdr:row>
      <xdr:rowOff>65383</xdr:rowOff>
    </xdr:to>
    <xdr:sp macro="" textlink="">
      <xdr:nvSpPr>
        <xdr:cNvPr id="306" name="円/楕円 305"/>
        <xdr:cNvSpPr/>
      </xdr:nvSpPr>
      <xdr:spPr>
        <a:xfrm>
          <a:off x="10426700" y="5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88260</xdr:rowOff>
    </xdr:from>
    <xdr:ext cx="599010" cy="259045"/>
    <xdr:sp macro="" textlink="">
      <xdr:nvSpPr>
        <xdr:cNvPr id="307" name="補助費等該当値テキスト"/>
        <xdr:cNvSpPr txBox="1"/>
      </xdr:nvSpPr>
      <xdr:spPr>
        <a:xfrm>
          <a:off x="10528300" y="506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213,683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113900</xdr:rowOff>
    </xdr:from>
    <xdr:to>
      <xdr:col>14</xdr:col>
      <xdr:colOff>79375</xdr:colOff>
      <xdr:row>32</xdr:row>
      <xdr:rowOff>44050</xdr:rowOff>
    </xdr:to>
    <xdr:sp macro="" textlink="">
      <xdr:nvSpPr>
        <xdr:cNvPr id="308" name="円/楕円 307"/>
        <xdr:cNvSpPr/>
      </xdr:nvSpPr>
      <xdr:spPr>
        <a:xfrm>
          <a:off x="9588500" y="54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60577</xdr:rowOff>
    </xdr:from>
    <xdr:ext cx="599010" cy="259045"/>
    <xdr:sp macro="" textlink="">
      <xdr:nvSpPr>
        <xdr:cNvPr id="309" name="テキスト ボックス 308"/>
        <xdr:cNvSpPr txBox="1"/>
      </xdr:nvSpPr>
      <xdr:spPr>
        <a:xfrm>
          <a:off x="9339794" y="520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178,516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63105</xdr:rowOff>
    </xdr:from>
    <xdr:to>
      <xdr:col>12</xdr:col>
      <xdr:colOff>561975</xdr:colOff>
      <xdr:row>33</xdr:row>
      <xdr:rowOff>164705</xdr:rowOff>
    </xdr:to>
    <xdr:sp macro="" textlink="">
      <xdr:nvSpPr>
        <xdr:cNvPr id="310" name="円/楕円 309"/>
        <xdr:cNvSpPr/>
      </xdr:nvSpPr>
      <xdr:spPr>
        <a:xfrm>
          <a:off x="8699500" y="5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9782</xdr:rowOff>
    </xdr:from>
    <xdr:ext cx="599010" cy="259045"/>
    <xdr:sp macro="" textlink="">
      <xdr:nvSpPr>
        <xdr:cNvPr id="311" name="テキスト ボックス 310"/>
        <xdr:cNvSpPr txBox="1"/>
      </xdr:nvSpPr>
      <xdr:spPr>
        <a:xfrm>
          <a:off x="8450794" y="549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779</xdr:rowOff>
    </xdr:from>
    <xdr:to>
      <xdr:col>11</xdr:col>
      <xdr:colOff>358775</xdr:colOff>
      <xdr:row>33</xdr:row>
      <xdr:rowOff>102379</xdr:rowOff>
    </xdr:to>
    <xdr:sp macro="" textlink="">
      <xdr:nvSpPr>
        <xdr:cNvPr id="312" name="円/楕円 311"/>
        <xdr:cNvSpPr/>
      </xdr:nvSpPr>
      <xdr:spPr>
        <a:xfrm>
          <a:off x="7810500" y="56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118906</xdr:rowOff>
    </xdr:from>
    <xdr:ext cx="599010" cy="259045"/>
    <xdr:sp macro="" textlink="">
      <xdr:nvSpPr>
        <xdr:cNvPr id="313" name="テキスト ボックス 312"/>
        <xdr:cNvSpPr txBox="1"/>
      </xdr:nvSpPr>
      <xdr:spPr>
        <a:xfrm>
          <a:off x="7561794" y="543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55424</xdr:rowOff>
    </xdr:from>
    <xdr:to>
      <xdr:col>10</xdr:col>
      <xdr:colOff>155575</xdr:colOff>
      <xdr:row>33</xdr:row>
      <xdr:rowOff>157024</xdr:rowOff>
    </xdr:to>
    <xdr:sp macro="" textlink="">
      <xdr:nvSpPr>
        <xdr:cNvPr id="314" name="円/楕円 313"/>
        <xdr:cNvSpPr/>
      </xdr:nvSpPr>
      <xdr:spPr>
        <a:xfrm>
          <a:off x="6921500" y="57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2101</xdr:rowOff>
    </xdr:from>
    <xdr:ext cx="599010" cy="259045"/>
    <xdr:sp macro="" textlink="">
      <xdr:nvSpPr>
        <xdr:cNvPr id="315" name="テキスト ボックス 314"/>
        <xdr:cNvSpPr txBox="1"/>
      </xdr:nvSpPr>
      <xdr:spPr>
        <a:xfrm>
          <a:off x="6672794" y="548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67997</xdr:rowOff>
    </xdr:from>
    <xdr:to>
      <xdr:col>15</xdr:col>
      <xdr:colOff>180975</xdr:colOff>
      <xdr:row>59</xdr:row>
      <xdr:rowOff>75540</xdr:rowOff>
    </xdr:to>
    <xdr:cxnSp macro="">
      <xdr:nvCxnSpPr>
        <xdr:cNvPr id="346" name="直線コネクタ 345"/>
        <xdr:cNvCxnSpPr/>
      </xdr:nvCxnSpPr>
      <xdr:spPr>
        <a:xfrm>
          <a:off x="9639300" y="10183547"/>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36961</xdr:rowOff>
    </xdr:from>
    <xdr:to>
      <xdr:col>14</xdr:col>
      <xdr:colOff>28575</xdr:colOff>
      <xdr:row>59</xdr:row>
      <xdr:rowOff>67997</xdr:rowOff>
    </xdr:to>
    <xdr:cxnSp macro="">
      <xdr:nvCxnSpPr>
        <xdr:cNvPr id="349" name="直線コネクタ 348"/>
        <xdr:cNvCxnSpPr/>
      </xdr:nvCxnSpPr>
      <xdr:spPr>
        <a:xfrm>
          <a:off x="8750300" y="10152511"/>
          <a:ext cx="889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36961</xdr:rowOff>
    </xdr:from>
    <xdr:to>
      <xdr:col>12</xdr:col>
      <xdr:colOff>511175</xdr:colOff>
      <xdr:row>59</xdr:row>
      <xdr:rowOff>65213</xdr:rowOff>
    </xdr:to>
    <xdr:cxnSp macro="">
      <xdr:nvCxnSpPr>
        <xdr:cNvPr id="352" name="直線コネクタ 351"/>
        <xdr:cNvCxnSpPr/>
      </xdr:nvCxnSpPr>
      <xdr:spPr>
        <a:xfrm flipV="1">
          <a:off x="7861300" y="10152511"/>
          <a:ext cx="889000" cy="2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4" name="テキスト ボックス 353"/>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65213</xdr:rowOff>
    </xdr:from>
    <xdr:to>
      <xdr:col>11</xdr:col>
      <xdr:colOff>307975</xdr:colOff>
      <xdr:row>59</xdr:row>
      <xdr:rowOff>83336</xdr:rowOff>
    </xdr:to>
    <xdr:cxnSp macro="">
      <xdr:nvCxnSpPr>
        <xdr:cNvPr id="355" name="直線コネクタ 354"/>
        <xdr:cNvCxnSpPr/>
      </xdr:nvCxnSpPr>
      <xdr:spPr>
        <a:xfrm flipV="1">
          <a:off x="6972300" y="10180763"/>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24740</xdr:rowOff>
    </xdr:from>
    <xdr:to>
      <xdr:col>15</xdr:col>
      <xdr:colOff>231775</xdr:colOff>
      <xdr:row>59</xdr:row>
      <xdr:rowOff>126340</xdr:rowOff>
    </xdr:to>
    <xdr:sp macro="" textlink="">
      <xdr:nvSpPr>
        <xdr:cNvPr id="365" name="円/楕円 364"/>
        <xdr:cNvSpPr/>
      </xdr:nvSpPr>
      <xdr:spPr>
        <a:xfrm>
          <a:off x="10426700" y="101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155954</xdr:rowOff>
    </xdr:from>
    <xdr:ext cx="534377" cy="259045"/>
    <xdr:sp macro="" textlink="">
      <xdr:nvSpPr>
        <xdr:cNvPr id="366" name="普通建設事業費該当値テキスト"/>
        <xdr:cNvSpPr txBox="1"/>
      </xdr:nvSpPr>
      <xdr:spPr>
        <a:xfrm>
          <a:off x="10528300" y="101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17197</xdr:rowOff>
    </xdr:from>
    <xdr:to>
      <xdr:col>14</xdr:col>
      <xdr:colOff>79375</xdr:colOff>
      <xdr:row>59</xdr:row>
      <xdr:rowOff>118797</xdr:rowOff>
    </xdr:to>
    <xdr:sp macro="" textlink="">
      <xdr:nvSpPr>
        <xdr:cNvPr id="367" name="円/楕円 366"/>
        <xdr:cNvSpPr/>
      </xdr:nvSpPr>
      <xdr:spPr>
        <a:xfrm>
          <a:off x="9588500" y="10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109924</xdr:rowOff>
    </xdr:from>
    <xdr:ext cx="534377" cy="259045"/>
    <xdr:sp macro="" textlink="">
      <xdr:nvSpPr>
        <xdr:cNvPr id="368" name="テキスト ボックス 367"/>
        <xdr:cNvSpPr txBox="1"/>
      </xdr:nvSpPr>
      <xdr:spPr>
        <a:xfrm>
          <a:off x="9372111" y="102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157611</xdr:rowOff>
    </xdr:from>
    <xdr:to>
      <xdr:col>12</xdr:col>
      <xdr:colOff>561975</xdr:colOff>
      <xdr:row>59</xdr:row>
      <xdr:rowOff>87761</xdr:rowOff>
    </xdr:to>
    <xdr:sp macro="" textlink="">
      <xdr:nvSpPr>
        <xdr:cNvPr id="369" name="円/楕円 368"/>
        <xdr:cNvSpPr/>
      </xdr:nvSpPr>
      <xdr:spPr>
        <a:xfrm>
          <a:off x="8699500" y="101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104288</xdr:rowOff>
    </xdr:from>
    <xdr:ext cx="599010" cy="259045"/>
    <xdr:sp macro="" textlink="">
      <xdr:nvSpPr>
        <xdr:cNvPr id="370" name="テキスト ボックス 369"/>
        <xdr:cNvSpPr txBox="1"/>
      </xdr:nvSpPr>
      <xdr:spPr>
        <a:xfrm>
          <a:off x="8450794" y="987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189,597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14413</xdr:rowOff>
    </xdr:from>
    <xdr:to>
      <xdr:col>11</xdr:col>
      <xdr:colOff>358775</xdr:colOff>
      <xdr:row>59</xdr:row>
      <xdr:rowOff>116013</xdr:rowOff>
    </xdr:to>
    <xdr:sp macro="" textlink="">
      <xdr:nvSpPr>
        <xdr:cNvPr id="371" name="円/楕円 370"/>
        <xdr:cNvSpPr/>
      </xdr:nvSpPr>
      <xdr:spPr>
        <a:xfrm>
          <a:off x="7810500" y="101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107140</xdr:rowOff>
    </xdr:from>
    <xdr:ext cx="599010" cy="259045"/>
    <xdr:sp macro="" textlink="">
      <xdr:nvSpPr>
        <xdr:cNvPr id="372" name="テキスト ボックス 371"/>
        <xdr:cNvSpPr txBox="1"/>
      </xdr:nvSpPr>
      <xdr:spPr>
        <a:xfrm>
          <a:off x="7561794" y="1022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103,087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32536</xdr:rowOff>
    </xdr:from>
    <xdr:to>
      <xdr:col>10</xdr:col>
      <xdr:colOff>155575</xdr:colOff>
      <xdr:row>59</xdr:row>
      <xdr:rowOff>134136</xdr:rowOff>
    </xdr:to>
    <xdr:sp macro="" textlink="">
      <xdr:nvSpPr>
        <xdr:cNvPr id="373" name="円/楕円 372"/>
        <xdr:cNvSpPr/>
      </xdr:nvSpPr>
      <xdr:spPr>
        <a:xfrm>
          <a:off x="6921500" y="101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125263</xdr:rowOff>
    </xdr:from>
    <xdr:ext cx="534377" cy="259045"/>
    <xdr:sp macro="" textlink="">
      <xdr:nvSpPr>
        <xdr:cNvPr id="374" name="テキスト ボックス 373"/>
        <xdr:cNvSpPr txBox="1"/>
      </xdr:nvSpPr>
      <xdr:spPr>
        <a:xfrm>
          <a:off x="6705111" y="102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121678</xdr:rowOff>
    </xdr:from>
    <xdr:to>
      <xdr:col>15</xdr:col>
      <xdr:colOff>180975</xdr:colOff>
      <xdr:row>78</xdr:row>
      <xdr:rowOff>136795</xdr:rowOff>
    </xdr:to>
    <xdr:cxnSp macro="">
      <xdr:nvCxnSpPr>
        <xdr:cNvPr id="401" name="直線コネクタ 400"/>
        <xdr:cNvCxnSpPr/>
      </xdr:nvCxnSpPr>
      <xdr:spPr>
        <a:xfrm>
          <a:off x="9639300" y="13494778"/>
          <a:ext cx="8382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85995</xdr:rowOff>
    </xdr:from>
    <xdr:to>
      <xdr:col>15</xdr:col>
      <xdr:colOff>231775</xdr:colOff>
      <xdr:row>79</xdr:row>
      <xdr:rowOff>16145</xdr:rowOff>
    </xdr:to>
    <xdr:sp macro="" textlink="">
      <xdr:nvSpPr>
        <xdr:cNvPr id="411" name="円/楕円 410"/>
        <xdr:cNvSpPr/>
      </xdr:nvSpPr>
      <xdr:spPr>
        <a:xfrm>
          <a:off x="10426700" y="13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469744" cy="259045"/>
    <xdr:sp macro="" textlink="">
      <xdr:nvSpPr>
        <xdr:cNvPr id="412" name="普通建設事業費 （ うち新規整備　）該当値テキスト"/>
        <xdr:cNvSpPr txBox="1"/>
      </xdr:nvSpPr>
      <xdr:spPr>
        <a:xfrm>
          <a:off x="10528300" y="1341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70878</xdr:rowOff>
    </xdr:from>
    <xdr:to>
      <xdr:col>14</xdr:col>
      <xdr:colOff>79375</xdr:colOff>
      <xdr:row>79</xdr:row>
      <xdr:rowOff>1028</xdr:rowOff>
    </xdr:to>
    <xdr:sp macro="" textlink="">
      <xdr:nvSpPr>
        <xdr:cNvPr id="413" name="円/楕円 412"/>
        <xdr:cNvSpPr/>
      </xdr:nvSpPr>
      <xdr:spPr>
        <a:xfrm>
          <a:off x="9588500" y="134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163605</xdr:rowOff>
    </xdr:from>
    <xdr:ext cx="534377" cy="259045"/>
    <xdr:sp macro="" textlink="">
      <xdr:nvSpPr>
        <xdr:cNvPr id="414" name="テキスト ボックス 413"/>
        <xdr:cNvSpPr txBox="1"/>
      </xdr:nvSpPr>
      <xdr:spPr>
        <a:xfrm>
          <a:off x="9372111" y="135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122138</xdr:rowOff>
    </xdr:from>
    <xdr:to>
      <xdr:col>15</xdr:col>
      <xdr:colOff>180975</xdr:colOff>
      <xdr:row>97</xdr:row>
      <xdr:rowOff>164283</xdr:rowOff>
    </xdr:to>
    <xdr:cxnSp macro="">
      <xdr:nvCxnSpPr>
        <xdr:cNvPr id="441" name="直線コネクタ 440"/>
        <xdr:cNvCxnSpPr/>
      </xdr:nvCxnSpPr>
      <xdr:spPr>
        <a:xfrm flipV="1">
          <a:off x="9639300" y="16752788"/>
          <a:ext cx="8382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71338</xdr:rowOff>
    </xdr:from>
    <xdr:to>
      <xdr:col>15</xdr:col>
      <xdr:colOff>231775</xdr:colOff>
      <xdr:row>98</xdr:row>
      <xdr:rowOff>1488</xdr:rowOff>
    </xdr:to>
    <xdr:sp macro="" textlink="">
      <xdr:nvSpPr>
        <xdr:cNvPr id="451" name="円/楕円 450"/>
        <xdr:cNvSpPr/>
      </xdr:nvSpPr>
      <xdr:spPr>
        <a:xfrm>
          <a:off x="10426700" y="1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49765</xdr:rowOff>
    </xdr:from>
    <xdr:ext cx="534377" cy="259045"/>
    <xdr:sp macro="" textlink="">
      <xdr:nvSpPr>
        <xdr:cNvPr id="452" name="普通建設事業費 （ うち更新整備　）該当値テキスト"/>
        <xdr:cNvSpPr txBox="1"/>
      </xdr:nvSpPr>
      <xdr:spPr>
        <a:xfrm>
          <a:off x="10528300" y="166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113483</xdr:rowOff>
    </xdr:from>
    <xdr:to>
      <xdr:col>14</xdr:col>
      <xdr:colOff>79375</xdr:colOff>
      <xdr:row>98</xdr:row>
      <xdr:rowOff>43633</xdr:rowOff>
    </xdr:to>
    <xdr:sp macro="" textlink="">
      <xdr:nvSpPr>
        <xdr:cNvPr id="453" name="円/楕円 452"/>
        <xdr:cNvSpPr/>
      </xdr:nvSpPr>
      <xdr:spPr>
        <a:xfrm>
          <a:off x="9588500" y="167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34760</xdr:rowOff>
    </xdr:from>
    <xdr:ext cx="534377" cy="259045"/>
    <xdr:sp macro="" textlink="">
      <xdr:nvSpPr>
        <xdr:cNvPr id="454" name="テキスト ボックス 453"/>
        <xdr:cNvSpPr txBox="1"/>
      </xdr:nvSpPr>
      <xdr:spPr>
        <a:xfrm>
          <a:off x="9372111" y="168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23868</xdr:rowOff>
    </xdr:from>
    <xdr:to>
      <xdr:col>21</xdr:col>
      <xdr:colOff>161925</xdr:colOff>
      <xdr:row>38</xdr:row>
      <xdr:rowOff>25400</xdr:rowOff>
    </xdr:to>
    <xdr:cxnSp macro="">
      <xdr:nvCxnSpPr>
        <xdr:cNvPr id="485" name="直線コネクタ 484"/>
        <xdr:cNvCxnSpPr/>
      </xdr:nvCxnSpPr>
      <xdr:spPr>
        <a:xfrm>
          <a:off x="13703300" y="6538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23868</xdr:rowOff>
    </xdr:from>
    <xdr:to>
      <xdr:col>19</xdr:col>
      <xdr:colOff>644525</xdr:colOff>
      <xdr:row>38</xdr:row>
      <xdr:rowOff>25400</xdr:rowOff>
    </xdr:to>
    <xdr:cxnSp macro="">
      <xdr:nvCxnSpPr>
        <xdr:cNvPr id="488" name="直線コネクタ 487"/>
        <xdr:cNvCxnSpPr/>
      </xdr:nvCxnSpPr>
      <xdr:spPr>
        <a:xfrm flipV="1">
          <a:off x="12814300" y="6538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144518</xdr:rowOff>
    </xdr:from>
    <xdr:to>
      <xdr:col>20</xdr:col>
      <xdr:colOff>9525</xdr:colOff>
      <xdr:row>38</xdr:row>
      <xdr:rowOff>74668</xdr:rowOff>
    </xdr:to>
    <xdr:sp macro="" textlink="">
      <xdr:nvSpPr>
        <xdr:cNvPr id="504" name="円/楕円 503"/>
        <xdr:cNvSpPr/>
      </xdr:nvSpPr>
      <xdr:spPr>
        <a:xfrm>
          <a:off x="13652500" y="64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65795</xdr:rowOff>
    </xdr:from>
    <xdr:ext cx="378565" cy="259045"/>
    <xdr:sp macro="" textlink="">
      <xdr:nvSpPr>
        <xdr:cNvPr id="505" name="テキスト ボックス 504"/>
        <xdr:cNvSpPr txBox="1"/>
      </xdr:nvSpPr>
      <xdr:spPr>
        <a:xfrm>
          <a:off x="13514017" y="658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120566</xdr:rowOff>
    </xdr:from>
    <xdr:to>
      <xdr:col>23</xdr:col>
      <xdr:colOff>517525</xdr:colOff>
      <xdr:row>74</xdr:row>
      <xdr:rowOff>60285</xdr:rowOff>
    </xdr:to>
    <xdr:cxnSp macro="">
      <xdr:nvCxnSpPr>
        <xdr:cNvPr id="581" name="直線コネクタ 580"/>
        <xdr:cNvCxnSpPr/>
      </xdr:nvCxnSpPr>
      <xdr:spPr>
        <a:xfrm>
          <a:off x="15481300" y="12636416"/>
          <a:ext cx="838200" cy="1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111611</xdr:rowOff>
    </xdr:from>
    <xdr:to>
      <xdr:col>22</xdr:col>
      <xdr:colOff>365125</xdr:colOff>
      <xdr:row>73</xdr:row>
      <xdr:rowOff>120566</xdr:rowOff>
    </xdr:to>
    <xdr:cxnSp macro="">
      <xdr:nvCxnSpPr>
        <xdr:cNvPr id="584" name="直線コネクタ 583"/>
        <xdr:cNvCxnSpPr/>
      </xdr:nvCxnSpPr>
      <xdr:spPr>
        <a:xfrm>
          <a:off x="14592300" y="12627461"/>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6" name="テキスト ボックス 585"/>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75749</xdr:rowOff>
    </xdr:from>
    <xdr:to>
      <xdr:col>21</xdr:col>
      <xdr:colOff>161925</xdr:colOff>
      <xdr:row>73</xdr:row>
      <xdr:rowOff>111611</xdr:rowOff>
    </xdr:to>
    <xdr:cxnSp macro="">
      <xdr:nvCxnSpPr>
        <xdr:cNvPr id="587" name="直線コネクタ 586"/>
        <xdr:cNvCxnSpPr/>
      </xdr:nvCxnSpPr>
      <xdr:spPr>
        <a:xfrm>
          <a:off x="13703300" y="12591599"/>
          <a:ext cx="889000" cy="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89" name="テキスト ボックス 588"/>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46140</xdr:rowOff>
    </xdr:from>
    <xdr:to>
      <xdr:col>19</xdr:col>
      <xdr:colOff>644525</xdr:colOff>
      <xdr:row>73</xdr:row>
      <xdr:rowOff>75749</xdr:rowOff>
    </xdr:to>
    <xdr:cxnSp macro="">
      <xdr:nvCxnSpPr>
        <xdr:cNvPr id="590" name="直線コネクタ 589"/>
        <xdr:cNvCxnSpPr/>
      </xdr:nvCxnSpPr>
      <xdr:spPr>
        <a:xfrm>
          <a:off x="12814300" y="1256199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2" name="テキスト ボックス 591"/>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4" name="テキスト ボックス 593"/>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9485</xdr:rowOff>
    </xdr:from>
    <xdr:to>
      <xdr:col>23</xdr:col>
      <xdr:colOff>568325</xdr:colOff>
      <xdr:row>74</xdr:row>
      <xdr:rowOff>111085</xdr:rowOff>
    </xdr:to>
    <xdr:sp macro="" textlink="">
      <xdr:nvSpPr>
        <xdr:cNvPr id="600" name="円/楕円 599"/>
        <xdr:cNvSpPr/>
      </xdr:nvSpPr>
      <xdr:spPr>
        <a:xfrm>
          <a:off x="16268700" y="126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32362</xdr:rowOff>
    </xdr:from>
    <xdr:ext cx="599010" cy="259045"/>
    <xdr:sp macro="" textlink="">
      <xdr:nvSpPr>
        <xdr:cNvPr id="601" name="公債費該当値テキスト"/>
        <xdr:cNvSpPr txBox="1"/>
      </xdr:nvSpPr>
      <xdr:spPr>
        <a:xfrm>
          <a:off x="16370300" y="1254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113,896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69766</xdr:rowOff>
    </xdr:from>
    <xdr:to>
      <xdr:col>22</xdr:col>
      <xdr:colOff>415925</xdr:colOff>
      <xdr:row>73</xdr:row>
      <xdr:rowOff>171366</xdr:rowOff>
    </xdr:to>
    <xdr:sp macro="" textlink="">
      <xdr:nvSpPr>
        <xdr:cNvPr id="602" name="円/楕円 601"/>
        <xdr:cNvSpPr/>
      </xdr:nvSpPr>
      <xdr:spPr>
        <a:xfrm>
          <a:off x="15430500" y="125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16443</xdr:rowOff>
    </xdr:from>
    <xdr:ext cx="599010" cy="259045"/>
    <xdr:sp macro="" textlink="">
      <xdr:nvSpPr>
        <xdr:cNvPr id="603" name="テキスト ボックス 602"/>
        <xdr:cNvSpPr txBox="1"/>
      </xdr:nvSpPr>
      <xdr:spPr>
        <a:xfrm>
          <a:off x="15181794" y="123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60811</xdr:rowOff>
    </xdr:from>
    <xdr:to>
      <xdr:col>21</xdr:col>
      <xdr:colOff>212725</xdr:colOff>
      <xdr:row>73</xdr:row>
      <xdr:rowOff>162411</xdr:rowOff>
    </xdr:to>
    <xdr:sp macro="" textlink="">
      <xdr:nvSpPr>
        <xdr:cNvPr id="604" name="円/楕円 603"/>
        <xdr:cNvSpPr/>
      </xdr:nvSpPr>
      <xdr:spPr>
        <a:xfrm>
          <a:off x="14541500" y="125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7488</xdr:rowOff>
    </xdr:from>
    <xdr:ext cx="599010" cy="259045"/>
    <xdr:sp macro="" textlink="">
      <xdr:nvSpPr>
        <xdr:cNvPr id="605" name="テキスト ボックス 604"/>
        <xdr:cNvSpPr txBox="1"/>
      </xdr:nvSpPr>
      <xdr:spPr>
        <a:xfrm>
          <a:off x="14292794" y="1235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24949</xdr:rowOff>
    </xdr:from>
    <xdr:to>
      <xdr:col>20</xdr:col>
      <xdr:colOff>9525</xdr:colOff>
      <xdr:row>73</xdr:row>
      <xdr:rowOff>126549</xdr:rowOff>
    </xdr:to>
    <xdr:sp macro="" textlink="">
      <xdr:nvSpPr>
        <xdr:cNvPr id="606" name="円/楕円 605"/>
        <xdr:cNvSpPr/>
      </xdr:nvSpPr>
      <xdr:spPr>
        <a:xfrm>
          <a:off x="13652500" y="125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143076</xdr:rowOff>
    </xdr:from>
    <xdr:ext cx="599010" cy="259045"/>
    <xdr:sp macro="" textlink="">
      <xdr:nvSpPr>
        <xdr:cNvPr id="607" name="テキスト ボックス 606"/>
        <xdr:cNvSpPr txBox="1"/>
      </xdr:nvSpPr>
      <xdr:spPr>
        <a:xfrm>
          <a:off x="13403794" y="1231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141,190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166790</xdr:rowOff>
    </xdr:from>
    <xdr:to>
      <xdr:col>18</xdr:col>
      <xdr:colOff>492125</xdr:colOff>
      <xdr:row>73</xdr:row>
      <xdr:rowOff>96940</xdr:rowOff>
    </xdr:to>
    <xdr:sp macro="" textlink="">
      <xdr:nvSpPr>
        <xdr:cNvPr id="608" name="円/楕円 607"/>
        <xdr:cNvSpPr/>
      </xdr:nvSpPr>
      <xdr:spPr>
        <a:xfrm>
          <a:off x="12763500" y="125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113467</xdr:rowOff>
    </xdr:from>
    <xdr:ext cx="599010" cy="259045"/>
    <xdr:sp macro="" textlink="">
      <xdr:nvSpPr>
        <xdr:cNvPr id="609" name="テキスト ボックス 608"/>
        <xdr:cNvSpPr txBox="1"/>
      </xdr:nvSpPr>
      <xdr:spPr>
        <a:xfrm>
          <a:off x="12514794" y="1228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131107</xdr:rowOff>
    </xdr:from>
    <xdr:to>
      <xdr:col>23</xdr:col>
      <xdr:colOff>517525</xdr:colOff>
      <xdr:row>98</xdr:row>
      <xdr:rowOff>134041</xdr:rowOff>
    </xdr:to>
    <xdr:cxnSp macro="">
      <xdr:nvCxnSpPr>
        <xdr:cNvPr id="636" name="直線コネクタ 635"/>
        <xdr:cNvCxnSpPr/>
      </xdr:nvCxnSpPr>
      <xdr:spPr>
        <a:xfrm>
          <a:off x="15481300" y="16933207"/>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131107</xdr:rowOff>
    </xdr:from>
    <xdr:to>
      <xdr:col>22</xdr:col>
      <xdr:colOff>365125</xdr:colOff>
      <xdr:row>98</xdr:row>
      <xdr:rowOff>133534</xdr:rowOff>
    </xdr:to>
    <xdr:cxnSp macro="">
      <xdr:nvCxnSpPr>
        <xdr:cNvPr id="639" name="直線コネクタ 638"/>
        <xdr:cNvCxnSpPr/>
      </xdr:nvCxnSpPr>
      <xdr:spPr>
        <a:xfrm flipV="1">
          <a:off x="14592300" y="16933207"/>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130228</xdr:rowOff>
    </xdr:from>
    <xdr:to>
      <xdr:col>21</xdr:col>
      <xdr:colOff>161925</xdr:colOff>
      <xdr:row>98</xdr:row>
      <xdr:rowOff>133534</xdr:rowOff>
    </xdr:to>
    <xdr:cxnSp macro="">
      <xdr:nvCxnSpPr>
        <xdr:cNvPr id="642" name="直線コネクタ 641"/>
        <xdr:cNvCxnSpPr/>
      </xdr:nvCxnSpPr>
      <xdr:spPr>
        <a:xfrm>
          <a:off x="13703300" y="16932328"/>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123701</xdr:rowOff>
    </xdr:from>
    <xdr:to>
      <xdr:col>19</xdr:col>
      <xdr:colOff>644525</xdr:colOff>
      <xdr:row>98</xdr:row>
      <xdr:rowOff>130228</xdr:rowOff>
    </xdr:to>
    <xdr:cxnSp macro="">
      <xdr:nvCxnSpPr>
        <xdr:cNvPr id="645" name="直線コネクタ 644"/>
        <xdr:cNvCxnSpPr/>
      </xdr:nvCxnSpPr>
      <xdr:spPr>
        <a:xfrm>
          <a:off x="12814300" y="16925801"/>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83241</xdr:rowOff>
    </xdr:from>
    <xdr:to>
      <xdr:col>23</xdr:col>
      <xdr:colOff>568325</xdr:colOff>
      <xdr:row>99</xdr:row>
      <xdr:rowOff>13391</xdr:rowOff>
    </xdr:to>
    <xdr:sp macro="" textlink="">
      <xdr:nvSpPr>
        <xdr:cNvPr id="655" name="円/楕円 654"/>
        <xdr:cNvSpPr/>
      </xdr:nvSpPr>
      <xdr:spPr>
        <a:xfrm>
          <a:off x="16268700" y="168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534377" cy="259045"/>
    <xdr:sp macro="" textlink="">
      <xdr:nvSpPr>
        <xdr:cNvPr id="656" name="積立金該当値テキスト"/>
        <xdr:cNvSpPr txBox="1"/>
      </xdr:nvSpPr>
      <xdr:spPr>
        <a:xfrm>
          <a:off x="16370300" y="168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80307</xdr:rowOff>
    </xdr:from>
    <xdr:to>
      <xdr:col>22</xdr:col>
      <xdr:colOff>415925</xdr:colOff>
      <xdr:row>99</xdr:row>
      <xdr:rowOff>10457</xdr:rowOff>
    </xdr:to>
    <xdr:sp macro="" textlink="">
      <xdr:nvSpPr>
        <xdr:cNvPr id="657" name="円/楕円 656"/>
        <xdr:cNvSpPr/>
      </xdr:nvSpPr>
      <xdr:spPr>
        <a:xfrm>
          <a:off x="15430500" y="168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1584</xdr:rowOff>
    </xdr:from>
    <xdr:ext cx="534377" cy="259045"/>
    <xdr:sp macro="" textlink="">
      <xdr:nvSpPr>
        <xdr:cNvPr id="658" name="テキスト ボックス 657"/>
        <xdr:cNvSpPr txBox="1"/>
      </xdr:nvSpPr>
      <xdr:spPr>
        <a:xfrm>
          <a:off x="15214111" y="169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82734</xdr:rowOff>
    </xdr:from>
    <xdr:to>
      <xdr:col>21</xdr:col>
      <xdr:colOff>212725</xdr:colOff>
      <xdr:row>99</xdr:row>
      <xdr:rowOff>12884</xdr:rowOff>
    </xdr:to>
    <xdr:sp macro="" textlink="">
      <xdr:nvSpPr>
        <xdr:cNvPr id="659" name="円/楕円 658"/>
        <xdr:cNvSpPr/>
      </xdr:nvSpPr>
      <xdr:spPr>
        <a:xfrm>
          <a:off x="14541500" y="168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4011</xdr:rowOff>
    </xdr:from>
    <xdr:ext cx="534377" cy="259045"/>
    <xdr:sp macro="" textlink="">
      <xdr:nvSpPr>
        <xdr:cNvPr id="660" name="テキスト ボックス 659"/>
        <xdr:cNvSpPr txBox="1"/>
      </xdr:nvSpPr>
      <xdr:spPr>
        <a:xfrm>
          <a:off x="14325111" y="169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79428</xdr:rowOff>
    </xdr:from>
    <xdr:to>
      <xdr:col>20</xdr:col>
      <xdr:colOff>9525</xdr:colOff>
      <xdr:row>99</xdr:row>
      <xdr:rowOff>9578</xdr:rowOff>
    </xdr:to>
    <xdr:sp macro="" textlink="">
      <xdr:nvSpPr>
        <xdr:cNvPr id="661" name="円/楕円 660"/>
        <xdr:cNvSpPr/>
      </xdr:nvSpPr>
      <xdr:spPr>
        <a:xfrm>
          <a:off x="13652500" y="168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705</xdr:rowOff>
    </xdr:from>
    <xdr:ext cx="534377" cy="259045"/>
    <xdr:sp macro="" textlink="">
      <xdr:nvSpPr>
        <xdr:cNvPr id="662" name="テキスト ボックス 661"/>
        <xdr:cNvSpPr txBox="1"/>
      </xdr:nvSpPr>
      <xdr:spPr>
        <a:xfrm>
          <a:off x="13436111" y="169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72901</xdr:rowOff>
    </xdr:from>
    <xdr:to>
      <xdr:col>18</xdr:col>
      <xdr:colOff>492125</xdr:colOff>
      <xdr:row>99</xdr:row>
      <xdr:rowOff>3051</xdr:rowOff>
    </xdr:to>
    <xdr:sp macro="" textlink="">
      <xdr:nvSpPr>
        <xdr:cNvPr id="663" name="円/楕円 662"/>
        <xdr:cNvSpPr/>
      </xdr:nvSpPr>
      <xdr:spPr>
        <a:xfrm>
          <a:off x="12763500" y="168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165628</xdr:rowOff>
    </xdr:from>
    <xdr:ext cx="534377" cy="259045"/>
    <xdr:sp macro="" textlink="">
      <xdr:nvSpPr>
        <xdr:cNvPr id="664" name="テキスト ボックス 663"/>
        <xdr:cNvSpPr txBox="1"/>
      </xdr:nvSpPr>
      <xdr:spPr>
        <a:xfrm>
          <a:off x="12547111" y="1696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78527</xdr:rowOff>
    </xdr:from>
    <xdr:to>
      <xdr:col>32</xdr:col>
      <xdr:colOff>187325</xdr:colOff>
      <xdr:row>36</xdr:row>
      <xdr:rowOff>111308</xdr:rowOff>
    </xdr:to>
    <xdr:cxnSp macro="">
      <xdr:nvCxnSpPr>
        <xdr:cNvPr id="691" name="直線コネクタ 690"/>
        <xdr:cNvCxnSpPr/>
      </xdr:nvCxnSpPr>
      <xdr:spPr>
        <a:xfrm>
          <a:off x="21323300" y="6250727"/>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73863</xdr:rowOff>
    </xdr:from>
    <xdr:to>
      <xdr:col>31</xdr:col>
      <xdr:colOff>34925</xdr:colOff>
      <xdr:row>36</xdr:row>
      <xdr:rowOff>78527</xdr:rowOff>
    </xdr:to>
    <xdr:cxnSp macro="">
      <xdr:nvCxnSpPr>
        <xdr:cNvPr id="694" name="直線コネクタ 693"/>
        <xdr:cNvCxnSpPr/>
      </xdr:nvCxnSpPr>
      <xdr:spPr>
        <a:xfrm>
          <a:off x="20434300" y="624606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73728</xdr:rowOff>
    </xdr:from>
    <xdr:ext cx="469744" cy="259045"/>
    <xdr:sp macro="" textlink="">
      <xdr:nvSpPr>
        <xdr:cNvPr id="696" name="テキスト ボックス 695"/>
        <xdr:cNvSpPr txBox="1"/>
      </xdr:nvSpPr>
      <xdr:spPr>
        <a:xfrm>
          <a:off x="21088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73863</xdr:rowOff>
    </xdr:from>
    <xdr:to>
      <xdr:col>29</xdr:col>
      <xdr:colOff>517525</xdr:colOff>
      <xdr:row>36</xdr:row>
      <xdr:rowOff>79304</xdr:rowOff>
    </xdr:to>
    <xdr:cxnSp macro="">
      <xdr:nvCxnSpPr>
        <xdr:cNvPr id="697" name="直線コネクタ 696"/>
        <xdr:cNvCxnSpPr/>
      </xdr:nvCxnSpPr>
      <xdr:spPr>
        <a:xfrm flipV="1">
          <a:off x="19545300" y="624606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46067</xdr:rowOff>
    </xdr:from>
    <xdr:ext cx="469744" cy="259045"/>
    <xdr:sp macro="" textlink="">
      <xdr:nvSpPr>
        <xdr:cNvPr id="699" name="テキスト ボックス 698"/>
        <xdr:cNvSpPr txBox="1"/>
      </xdr:nvSpPr>
      <xdr:spPr>
        <a:xfrm>
          <a:off x="20199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79304</xdr:rowOff>
    </xdr:from>
    <xdr:to>
      <xdr:col>28</xdr:col>
      <xdr:colOff>314325</xdr:colOff>
      <xdr:row>36</xdr:row>
      <xdr:rowOff>89865</xdr:rowOff>
    </xdr:to>
    <xdr:cxnSp macro="">
      <xdr:nvCxnSpPr>
        <xdr:cNvPr id="700" name="直線コネクタ 699"/>
        <xdr:cNvCxnSpPr/>
      </xdr:nvCxnSpPr>
      <xdr:spPr>
        <a:xfrm flipV="1">
          <a:off x="18656300" y="6251504"/>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3639</xdr:rowOff>
    </xdr:from>
    <xdr:ext cx="469744" cy="259045"/>
    <xdr:sp macro="" textlink="">
      <xdr:nvSpPr>
        <xdr:cNvPr id="702" name="テキスト ボックス 701"/>
        <xdr:cNvSpPr txBox="1"/>
      </xdr:nvSpPr>
      <xdr:spPr>
        <a:xfrm>
          <a:off x="19310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170471</xdr:rowOff>
    </xdr:from>
    <xdr:ext cx="469744" cy="259045"/>
    <xdr:sp macro="" textlink="">
      <xdr:nvSpPr>
        <xdr:cNvPr id="704" name="テキスト ボックス 703"/>
        <xdr:cNvSpPr txBox="1"/>
      </xdr:nvSpPr>
      <xdr:spPr>
        <a:xfrm>
          <a:off x="18421427" y="651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60508</xdr:rowOff>
    </xdr:from>
    <xdr:to>
      <xdr:col>32</xdr:col>
      <xdr:colOff>238125</xdr:colOff>
      <xdr:row>36</xdr:row>
      <xdr:rowOff>162108</xdr:rowOff>
    </xdr:to>
    <xdr:sp macro="" textlink="">
      <xdr:nvSpPr>
        <xdr:cNvPr id="710" name="円/楕円 709"/>
        <xdr:cNvSpPr/>
      </xdr:nvSpPr>
      <xdr:spPr>
        <a:xfrm>
          <a:off x="22110700" y="62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83385</xdr:rowOff>
    </xdr:from>
    <xdr:ext cx="469744" cy="259045"/>
    <xdr:sp macro="" textlink="">
      <xdr:nvSpPr>
        <xdr:cNvPr id="711" name="投資及び出資金該当値テキスト"/>
        <xdr:cNvSpPr txBox="1"/>
      </xdr:nvSpPr>
      <xdr:spPr>
        <a:xfrm>
          <a:off x="22212300" y="60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27727</xdr:rowOff>
    </xdr:from>
    <xdr:to>
      <xdr:col>31</xdr:col>
      <xdr:colOff>85725</xdr:colOff>
      <xdr:row>36</xdr:row>
      <xdr:rowOff>129327</xdr:rowOff>
    </xdr:to>
    <xdr:sp macro="" textlink="">
      <xdr:nvSpPr>
        <xdr:cNvPr id="712" name="円/楕円 711"/>
        <xdr:cNvSpPr/>
      </xdr:nvSpPr>
      <xdr:spPr>
        <a:xfrm>
          <a:off x="21272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145854</xdr:rowOff>
    </xdr:from>
    <xdr:ext cx="469744" cy="259045"/>
    <xdr:sp macro="" textlink="">
      <xdr:nvSpPr>
        <xdr:cNvPr id="713" name="テキスト ボックス 712"/>
        <xdr:cNvSpPr txBox="1"/>
      </xdr:nvSpPr>
      <xdr:spPr>
        <a:xfrm>
          <a:off x="21088427" y="59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23063</xdr:rowOff>
    </xdr:from>
    <xdr:to>
      <xdr:col>29</xdr:col>
      <xdr:colOff>568325</xdr:colOff>
      <xdr:row>36</xdr:row>
      <xdr:rowOff>124663</xdr:rowOff>
    </xdr:to>
    <xdr:sp macro="" textlink="">
      <xdr:nvSpPr>
        <xdr:cNvPr id="714" name="円/楕円 713"/>
        <xdr:cNvSpPr/>
      </xdr:nvSpPr>
      <xdr:spPr>
        <a:xfrm>
          <a:off x="20383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141190</xdr:rowOff>
    </xdr:from>
    <xdr:ext cx="469744" cy="259045"/>
    <xdr:sp macro="" textlink="">
      <xdr:nvSpPr>
        <xdr:cNvPr id="715" name="テキスト ボックス 714"/>
        <xdr:cNvSpPr txBox="1"/>
      </xdr:nvSpPr>
      <xdr:spPr>
        <a:xfrm>
          <a:off x="20199427" y="59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28504</xdr:rowOff>
    </xdr:from>
    <xdr:to>
      <xdr:col>28</xdr:col>
      <xdr:colOff>365125</xdr:colOff>
      <xdr:row>36</xdr:row>
      <xdr:rowOff>130104</xdr:rowOff>
    </xdr:to>
    <xdr:sp macro="" textlink="">
      <xdr:nvSpPr>
        <xdr:cNvPr id="716" name="円/楕円 715"/>
        <xdr:cNvSpPr/>
      </xdr:nvSpPr>
      <xdr:spPr>
        <a:xfrm>
          <a:off x="19494500" y="62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146631</xdr:rowOff>
    </xdr:from>
    <xdr:ext cx="469744" cy="259045"/>
    <xdr:sp macro="" textlink="">
      <xdr:nvSpPr>
        <xdr:cNvPr id="717" name="テキスト ボックス 716"/>
        <xdr:cNvSpPr txBox="1"/>
      </xdr:nvSpPr>
      <xdr:spPr>
        <a:xfrm>
          <a:off x="19310427" y="59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39065</xdr:rowOff>
    </xdr:from>
    <xdr:to>
      <xdr:col>27</xdr:col>
      <xdr:colOff>161925</xdr:colOff>
      <xdr:row>36</xdr:row>
      <xdr:rowOff>140665</xdr:rowOff>
    </xdr:to>
    <xdr:sp macro="" textlink="">
      <xdr:nvSpPr>
        <xdr:cNvPr id="718" name="円/楕円 717"/>
        <xdr:cNvSpPr/>
      </xdr:nvSpPr>
      <xdr:spPr>
        <a:xfrm>
          <a:off x="18605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157192</xdr:rowOff>
    </xdr:from>
    <xdr:ext cx="469744" cy="259045"/>
    <xdr:sp macro="" textlink="">
      <xdr:nvSpPr>
        <xdr:cNvPr id="719" name="テキスト ボックス 718"/>
        <xdr:cNvSpPr txBox="1"/>
      </xdr:nvSpPr>
      <xdr:spPr>
        <a:xfrm>
          <a:off x="18421427" y="59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4725</xdr:rowOff>
    </xdr:from>
    <xdr:to>
      <xdr:col>32</xdr:col>
      <xdr:colOff>187325</xdr:colOff>
      <xdr:row>59</xdr:row>
      <xdr:rowOff>9716</xdr:rowOff>
    </xdr:to>
    <xdr:cxnSp macro="">
      <xdr:nvCxnSpPr>
        <xdr:cNvPr id="748" name="直線コネクタ 747"/>
        <xdr:cNvCxnSpPr/>
      </xdr:nvCxnSpPr>
      <xdr:spPr>
        <a:xfrm flipV="1">
          <a:off x="21323300" y="10120275"/>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9716</xdr:rowOff>
    </xdr:from>
    <xdr:to>
      <xdr:col>31</xdr:col>
      <xdr:colOff>34925</xdr:colOff>
      <xdr:row>59</xdr:row>
      <xdr:rowOff>10516</xdr:rowOff>
    </xdr:to>
    <xdr:cxnSp macro="">
      <xdr:nvCxnSpPr>
        <xdr:cNvPr id="751" name="直線コネクタ 750"/>
        <xdr:cNvCxnSpPr/>
      </xdr:nvCxnSpPr>
      <xdr:spPr>
        <a:xfrm flipV="1">
          <a:off x="20434300" y="10125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3" name="テキスト ボックス 752"/>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10516</xdr:rowOff>
    </xdr:from>
    <xdr:to>
      <xdr:col>29</xdr:col>
      <xdr:colOff>517525</xdr:colOff>
      <xdr:row>59</xdr:row>
      <xdr:rowOff>10999</xdr:rowOff>
    </xdr:to>
    <xdr:cxnSp macro="">
      <xdr:nvCxnSpPr>
        <xdr:cNvPr id="754" name="直線コネクタ 753"/>
        <xdr:cNvCxnSpPr/>
      </xdr:nvCxnSpPr>
      <xdr:spPr>
        <a:xfrm flipV="1">
          <a:off x="19545300" y="1012606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10999</xdr:rowOff>
    </xdr:from>
    <xdr:to>
      <xdr:col>28</xdr:col>
      <xdr:colOff>314325</xdr:colOff>
      <xdr:row>59</xdr:row>
      <xdr:rowOff>11608</xdr:rowOff>
    </xdr:to>
    <xdr:cxnSp macro="">
      <xdr:nvCxnSpPr>
        <xdr:cNvPr id="757" name="直線コネクタ 756"/>
        <xdr:cNvCxnSpPr/>
      </xdr:nvCxnSpPr>
      <xdr:spPr>
        <a:xfrm flipV="1">
          <a:off x="18656300" y="1012654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125375</xdr:rowOff>
    </xdr:from>
    <xdr:to>
      <xdr:col>32</xdr:col>
      <xdr:colOff>238125</xdr:colOff>
      <xdr:row>59</xdr:row>
      <xdr:rowOff>55525</xdr:rowOff>
    </xdr:to>
    <xdr:sp macro="" textlink="">
      <xdr:nvSpPr>
        <xdr:cNvPr id="767" name="円/楕円 766"/>
        <xdr:cNvSpPr/>
      </xdr:nvSpPr>
      <xdr:spPr>
        <a:xfrm>
          <a:off x="22110700" y="100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91623</xdr:rowOff>
    </xdr:from>
    <xdr:ext cx="469744" cy="259045"/>
    <xdr:sp macro="" textlink="">
      <xdr:nvSpPr>
        <xdr:cNvPr id="768" name="貸付金該当値テキスト"/>
        <xdr:cNvSpPr txBox="1"/>
      </xdr:nvSpPr>
      <xdr:spPr>
        <a:xfrm>
          <a:off x="22212300" y="100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130366</xdr:rowOff>
    </xdr:from>
    <xdr:to>
      <xdr:col>31</xdr:col>
      <xdr:colOff>85725</xdr:colOff>
      <xdr:row>59</xdr:row>
      <xdr:rowOff>60516</xdr:rowOff>
    </xdr:to>
    <xdr:sp macro="" textlink="">
      <xdr:nvSpPr>
        <xdr:cNvPr id="769" name="円/楕円 768"/>
        <xdr:cNvSpPr/>
      </xdr:nvSpPr>
      <xdr:spPr>
        <a:xfrm>
          <a:off x="21272500" y="10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77043</xdr:rowOff>
    </xdr:from>
    <xdr:ext cx="469744" cy="259045"/>
    <xdr:sp macro="" textlink="">
      <xdr:nvSpPr>
        <xdr:cNvPr id="770" name="テキスト ボックス 769"/>
        <xdr:cNvSpPr txBox="1"/>
      </xdr:nvSpPr>
      <xdr:spPr>
        <a:xfrm>
          <a:off x="21088427" y="984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131166</xdr:rowOff>
    </xdr:from>
    <xdr:to>
      <xdr:col>29</xdr:col>
      <xdr:colOff>568325</xdr:colOff>
      <xdr:row>59</xdr:row>
      <xdr:rowOff>61316</xdr:rowOff>
    </xdr:to>
    <xdr:sp macro="" textlink="">
      <xdr:nvSpPr>
        <xdr:cNvPr id="771" name="円/楕円 770"/>
        <xdr:cNvSpPr/>
      </xdr:nvSpPr>
      <xdr:spPr>
        <a:xfrm>
          <a:off x="20383500" y="100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52443</xdr:rowOff>
    </xdr:from>
    <xdr:ext cx="469744" cy="259045"/>
    <xdr:sp macro="" textlink="">
      <xdr:nvSpPr>
        <xdr:cNvPr id="772" name="テキスト ボックス 771"/>
        <xdr:cNvSpPr txBox="1"/>
      </xdr:nvSpPr>
      <xdr:spPr>
        <a:xfrm>
          <a:off x="20199427" y="101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131649</xdr:rowOff>
    </xdr:from>
    <xdr:to>
      <xdr:col>28</xdr:col>
      <xdr:colOff>365125</xdr:colOff>
      <xdr:row>59</xdr:row>
      <xdr:rowOff>61799</xdr:rowOff>
    </xdr:to>
    <xdr:sp macro="" textlink="">
      <xdr:nvSpPr>
        <xdr:cNvPr id="773" name="円/楕円 772"/>
        <xdr:cNvSpPr/>
      </xdr:nvSpPr>
      <xdr:spPr>
        <a:xfrm>
          <a:off x="19494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52926</xdr:rowOff>
    </xdr:from>
    <xdr:ext cx="469744" cy="259045"/>
    <xdr:sp macro="" textlink="">
      <xdr:nvSpPr>
        <xdr:cNvPr id="774" name="テキスト ボックス 773"/>
        <xdr:cNvSpPr txBox="1"/>
      </xdr:nvSpPr>
      <xdr:spPr>
        <a:xfrm>
          <a:off x="19310427" y="10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132258</xdr:rowOff>
    </xdr:from>
    <xdr:to>
      <xdr:col>27</xdr:col>
      <xdr:colOff>161925</xdr:colOff>
      <xdr:row>59</xdr:row>
      <xdr:rowOff>62408</xdr:rowOff>
    </xdr:to>
    <xdr:sp macro="" textlink="">
      <xdr:nvSpPr>
        <xdr:cNvPr id="775" name="円/楕円 774"/>
        <xdr:cNvSpPr/>
      </xdr:nvSpPr>
      <xdr:spPr>
        <a:xfrm>
          <a:off x="186055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53535</xdr:rowOff>
    </xdr:from>
    <xdr:ext cx="469744" cy="259045"/>
    <xdr:sp macro="" textlink="">
      <xdr:nvSpPr>
        <xdr:cNvPr id="776" name="テキスト ボックス 775"/>
        <xdr:cNvSpPr txBox="1"/>
      </xdr:nvSpPr>
      <xdr:spPr>
        <a:xfrm>
          <a:off x="18421427" y="101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164668</xdr:rowOff>
    </xdr:from>
    <xdr:to>
      <xdr:col>32</xdr:col>
      <xdr:colOff>187325</xdr:colOff>
      <xdr:row>75</xdr:row>
      <xdr:rowOff>356</xdr:rowOff>
    </xdr:to>
    <xdr:cxnSp macro="">
      <xdr:nvCxnSpPr>
        <xdr:cNvPr id="806" name="直線コネクタ 805"/>
        <xdr:cNvCxnSpPr/>
      </xdr:nvCxnSpPr>
      <xdr:spPr>
        <a:xfrm flipV="1">
          <a:off x="21323300" y="12851968"/>
          <a:ext cx="8382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164846</xdr:rowOff>
    </xdr:from>
    <xdr:to>
      <xdr:col>31</xdr:col>
      <xdr:colOff>34925</xdr:colOff>
      <xdr:row>75</xdr:row>
      <xdr:rowOff>356</xdr:rowOff>
    </xdr:to>
    <xdr:cxnSp macro="">
      <xdr:nvCxnSpPr>
        <xdr:cNvPr id="809" name="直線コネクタ 808"/>
        <xdr:cNvCxnSpPr/>
      </xdr:nvCxnSpPr>
      <xdr:spPr>
        <a:xfrm>
          <a:off x="20434300" y="12852146"/>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164846</xdr:rowOff>
    </xdr:from>
    <xdr:to>
      <xdr:col>29</xdr:col>
      <xdr:colOff>517525</xdr:colOff>
      <xdr:row>75</xdr:row>
      <xdr:rowOff>55740</xdr:rowOff>
    </xdr:to>
    <xdr:cxnSp macro="">
      <xdr:nvCxnSpPr>
        <xdr:cNvPr id="812" name="直線コネクタ 811"/>
        <xdr:cNvCxnSpPr/>
      </xdr:nvCxnSpPr>
      <xdr:spPr>
        <a:xfrm flipV="1">
          <a:off x="19545300" y="12852146"/>
          <a:ext cx="889000" cy="6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55740</xdr:rowOff>
    </xdr:from>
    <xdr:to>
      <xdr:col>28</xdr:col>
      <xdr:colOff>314325</xdr:colOff>
      <xdr:row>75</xdr:row>
      <xdr:rowOff>61430</xdr:rowOff>
    </xdr:to>
    <xdr:cxnSp macro="">
      <xdr:nvCxnSpPr>
        <xdr:cNvPr id="815" name="直線コネクタ 814"/>
        <xdr:cNvCxnSpPr/>
      </xdr:nvCxnSpPr>
      <xdr:spPr>
        <a:xfrm flipV="1">
          <a:off x="18656300" y="12914490"/>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19" name="テキスト ボックス 818"/>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113868</xdr:rowOff>
    </xdr:from>
    <xdr:to>
      <xdr:col>32</xdr:col>
      <xdr:colOff>238125</xdr:colOff>
      <xdr:row>75</xdr:row>
      <xdr:rowOff>44018</xdr:rowOff>
    </xdr:to>
    <xdr:sp macro="" textlink="">
      <xdr:nvSpPr>
        <xdr:cNvPr id="825" name="円/楕円 824"/>
        <xdr:cNvSpPr/>
      </xdr:nvSpPr>
      <xdr:spPr>
        <a:xfrm>
          <a:off x="22110700" y="12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136745</xdr:rowOff>
    </xdr:from>
    <xdr:ext cx="534377" cy="259045"/>
    <xdr:sp macro="" textlink="">
      <xdr:nvSpPr>
        <xdr:cNvPr id="826" name="繰出金該当値テキスト"/>
        <xdr:cNvSpPr txBox="1"/>
      </xdr:nvSpPr>
      <xdr:spPr>
        <a:xfrm>
          <a:off x="22212300" y="126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88,034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121006</xdr:rowOff>
    </xdr:from>
    <xdr:to>
      <xdr:col>31</xdr:col>
      <xdr:colOff>85725</xdr:colOff>
      <xdr:row>75</xdr:row>
      <xdr:rowOff>51156</xdr:rowOff>
    </xdr:to>
    <xdr:sp macro="" textlink="">
      <xdr:nvSpPr>
        <xdr:cNvPr id="827" name="円/楕円 826"/>
        <xdr:cNvSpPr/>
      </xdr:nvSpPr>
      <xdr:spPr>
        <a:xfrm>
          <a:off x="21272500" y="128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67683</xdr:rowOff>
    </xdr:from>
    <xdr:ext cx="534377" cy="259045"/>
    <xdr:sp macro="" textlink="">
      <xdr:nvSpPr>
        <xdr:cNvPr id="828" name="テキスト ボックス 827"/>
        <xdr:cNvSpPr txBox="1"/>
      </xdr:nvSpPr>
      <xdr:spPr>
        <a:xfrm>
          <a:off x="21056111" y="125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114046</xdr:rowOff>
    </xdr:from>
    <xdr:to>
      <xdr:col>29</xdr:col>
      <xdr:colOff>568325</xdr:colOff>
      <xdr:row>75</xdr:row>
      <xdr:rowOff>44196</xdr:rowOff>
    </xdr:to>
    <xdr:sp macro="" textlink="">
      <xdr:nvSpPr>
        <xdr:cNvPr id="829" name="円/楕円 828"/>
        <xdr:cNvSpPr/>
      </xdr:nvSpPr>
      <xdr:spPr>
        <a:xfrm>
          <a:off x="20383500" y="12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60723</xdr:rowOff>
    </xdr:from>
    <xdr:ext cx="534377" cy="259045"/>
    <xdr:sp macro="" textlink="">
      <xdr:nvSpPr>
        <xdr:cNvPr id="830" name="テキスト ボックス 829"/>
        <xdr:cNvSpPr txBox="1"/>
      </xdr:nvSpPr>
      <xdr:spPr>
        <a:xfrm>
          <a:off x="201671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4940</xdr:rowOff>
    </xdr:from>
    <xdr:to>
      <xdr:col>28</xdr:col>
      <xdr:colOff>365125</xdr:colOff>
      <xdr:row>75</xdr:row>
      <xdr:rowOff>106540</xdr:rowOff>
    </xdr:to>
    <xdr:sp macro="" textlink="">
      <xdr:nvSpPr>
        <xdr:cNvPr id="831" name="円/楕円 830"/>
        <xdr:cNvSpPr/>
      </xdr:nvSpPr>
      <xdr:spPr>
        <a:xfrm>
          <a:off x="19494500" y="128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123067</xdr:rowOff>
    </xdr:from>
    <xdr:ext cx="534377" cy="259045"/>
    <xdr:sp macro="" textlink="">
      <xdr:nvSpPr>
        <xdr:cNvPr id="832" name="テキスト ボックス 831"/>
        <xdr:cNvSpPr txBox="1"/>
      </xdr:nvSpPr>
      <xdr:spPr>
        <a:xfrm>
          <a:off x="19278111" y="126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10630</xdr:rowOff>
    </xdr:from>
    <xdr:to>
      <xdr:col>27</xdr:col>
      <xdr:colOff>161925</xdr:colOff>
      <xdr:row>75</xdr:row>
      <xdr:rowOff>112230</xdr:rowOff>
    </xdr:to>
    <xdr:sp macro="" textlink="">
      <xdr:nvSpPr>
        <xdr:cNvPr id="833" name="円/楕円 832"/>
        <xdr:cNvSpPr/>
      </xdr:nvSpPr>
      <xdr:spPr>
        <a:xfrm>
          <a:off x="18605500" y="12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128757</xdr:rowOff>
    </xdr:from>
    <xdr:ext cx="534377" cy="259045"/>
    <xdr:sp macro="" textlink="">
      <xdr:nvSpPr>
        <xdr:cNvPr id="834" name="テキスト ボックス 833"/>
        <xdr:cNvSpPr txBox="1"/>
      </xdr:nvSpPr>
      <xdr:spPr>
        <a:xfrm>
          <a:off x="18389111" y="126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844,306</a:t>
          </a:r>
          <a:r>
            <a:rPr kumimoji="1" lang="ja-JP" altLang="en-US" sz="1300">
              <a:latin typeface="ＭＳ Ｐゴシック"/>
            </a:rPr>
            <a:t>円となっている。主な構成項目である人件費は、年々増加傾向にあり、住民一人当たり</a:t>
          </a:r>
          <a:r>
            <a:rPr kumimoji="1" lang="en-US" altLang="ja-JP" sz="1300">
              <a:latin typeface="ＭＳ Ｐゴシック"/>
            </a:rPr>
            <a:t>142,991</a:t>
          </a:r>
          <a:r>
            <a:rPr kumimoji="1" lang="ja-JP" altLang="en-US" sz="1300">
              <a:latin typeface="ＭＳ Ｐゴシック"/>
            </a:rPr>
            <a:t>円となっており、類似団体平均と比べて高い水準にある。</a:t>
          </a:r>
          <a:endParaRPr kumimoji="1" lang="en-US" altLang="ja-JP" sz="1300">
            <a:latin typeface="ＭＳ Ｐゴシック"/>
          </a:endParaRPr>
        </a:p>
        <a:p>
          <a:r>
            <a:rPr kumimoji="1" lang="ja-JP" altLang="en-US" sz="1300">
              <a:latin typeface="ＭＳ Ｐゴシック"/>
            </a:rPr>
            <a:t>物件費についても、全国平均を大幅に上回っていることから、事務の効率化、見直しを行っていく必要がある。</a:t>
          </a:r>
          <a:endParaRPr kumimoji="1" lang="en-US" altLang="ja-JP" sz="1300">
            <a:latin typeface="ＭＳ Ｐゴシック"/>
          </a:endParaRPr>
        </a:p>
        <a:p>
          <a:r>
            <a:rPr kumimoji="1" lang="ja-JP" altLang="en-US" sz="1300">
              <a:latin typeface="ＭＳ Ｐゴシック"/>
            </a:rPr>
            <a:t>補助費等のコストが高い状況となっているのは、病院事業会計への繰出金の増加、広域連合や一部事務組合への負担金によるものである。</a:t>
          </a:r>
          <a:endParaRPr kumimoji="1" lang="en-US" altLang="ja-JP" sz="1300">
            <a:latin typeface="ＭＳ Ｐゴシック"/>
          </a:endParaRPr>
        </a:p>
        <a:p>
          <a:r>
            <a:rPr kumimoji="1" lang="ja-JP" altLang="en-US" sz="1300">
              <a:latin typeface="ＭＳ Ｐゴシック"/>
            </a:rPr>
            <a:t>公債費は、全国平均を上回っているが、年々減少傾向にある。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111506</xdr:rowOff>
    </xdr:from>
    <xdr:to>
      <xdr:col>6</xdr:col>
      <xdr:colOff>511175</xdr:colOff>
      <xdr:row>33</xdr:row>
      <xdr:rowOff>135636</xdr:rowOff>
    </xdr:to>
    <xdr:cxnSp macro="">
      <xdr:nvCxnSpPr>
        <xdr:cNvPr id="61" name="直線コネクタ 60"/>
        <xdr:cNvCxnSpPr/>
      </xdr:nvCxnSpPr>
      <xdr:spPr>
        <a:xfrm flipV="1">
          <a:off x="3797300" y="57693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135636</xdr:rowOff>
    </xdr:from>
    <xdr:to>
      <xdr:col>5</xdr:col>
      <xdr:colOff>358775</xdr:colOff>
      <xdr:row>34</xdr:row>
      <xdr:rowOff>15748</xdr:rowOff>
    </xdr:to>
    <xdr:cxnSp macro="">
      <xdr:nvCxnSpPr>
        <xdr:cNvPr id="64" name="直線コネクタ 63"/>
        <xdr:cNvCxnSpPr/>
      </xdr:nvCxnSpPr>
      <xdr:spPr>
        <a:xfrm flipV="1">
          <a:off x="2908300" y="5793486"/>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15748</xdr:rowOff>
    </xdr:from>
    <xdr:to>
      <xdr:col>4</xdr:col>
      <xdr:colOff>155575</xdr:colOff>
      <xdr:row>34</xdr:row>
      <xdr:rowOff>19685</xdr:rowOff>
    </xdr:to>
    <xdr:cxnSp macro="">
      <xdr:nvCxnSpPr>
        <xdr:cNvPr id="67" name="直線コネクタ 66"/>
        <xdr:cNvCxnSpPr/>
      </xdr:nvCxnSpPr>
      <xdr:spPr>
        <a:xfrm flipV="1">
          <a:off x="2019300" y="5845048"/>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72390</xdr:rowOff>
    </xdr:from>
    <xdr:to>
      <xdr:col>2</xdr:col>
      <xdr:colOff>638175</xdr:colOff>
      <xdr:row>34</xdr:row>
      <xdr:rowOff>19685</xdr:rowOff>
    </xdr:to>
    <xdr:cxnSp macro="">
      <xdr:nvCxnSpPr>
        <xdr:cNvPr id="70" name="直線コネクタ 69"/>
        <xdr:cNvCxnSpPr/>
      </xdr:nvCxnSpPr>
      <xdr:spPr>
        <a:xfrm>
          <a:off x="1130300" y="5730240"/>
          <a:ext cx="889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60706</xdr:rowOff>
    </xdr:from>
    <xdr:to>
      <xdr:col>6</xdr:col>
      <xdr:colOff>561975</xdr:colOff>
      <xdr:row>33</xdr:row>
      <xdr:rowOff>162306</xdr:rowOff>
    </xdr:to>
    <xdr:sp macro="" textlink="">
      <xdr:nvSpPr>
        <xdr:cNvPr id="80" name="円/楕円 79"/>
        <xdr:cNvSpPr/>
      </xdr:nvSpPr>
      <xdr:spPr>
        <a:xfrm>
          <a:off x="45847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83583</xdr:rowOff>
    </xdr:from>
    <xdr:ext cx="534377" cy="259045"/>
    <xdr:sp macro="" textlink="">
      <xdr:nvSpPr>
        <xdr:cNvPr id="81" name="議会費該当値テキスト"/>
        <xdr:cNvSpPr txBox="1"/>
      </xdr:nvSpPr>
      <xdr:spPr>
        <a:xfrm>
          <a:off x="4686300"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84836</xdr:rowOff>
    </xdr:from>
    <xdr:to>
      <xdr:col>5</xdr:col>
      <xdr:colOff>409575</xdr:colOff>
      <xdr:row>34</xdr:row>
      <xdr:rowOff>14986</xdr:rowOff>
    </xdr:to>
    <xdr:sp macro="" textlink="">
      <xdr:nvSpPr>
        <xdr:cNvPr id="82" name="円/楕円 81"/>
        <xdr:cNvSpPr/>
      </xdr:nvSpPr>
      <xdr:spPr>
        <a:xfrm>
          <a:off x="3746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31513</xdr:rowOff>
    </xdr:from>
    <xdr:ext cx="534377" cy="259045"/>
    <xdr:sp macro="" textlink="">
      <xdr:nvSpPr>
        <xdr:cNvPr id="83" name="テキスト ボックス 82"/>
        <xdr:cNvSpPr txBox="1"/>
      </xdr:nvSpPr>
      <xdr:spPr>
        <a:xfrm>
          <a:off x="3530111" y="55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136398</xdr:rowOff>
    </xdr:from>
    <xdr:to>
      <xdr:col>4</xdr:col>
      <xdr:colOff>206375</xdr:colOff>
      <xdr:row>34</xdr:row>
      <xdr:rowOff>66548</xdr:rowOff>
    </xdr:to>
    <xdr:sp macro="" textlink="">
      <xdr:nvSpPr>
        <xdr:cNvPr id="84" name="円/楕円 83"/>
        <xdr:cNvSpPr/>
      </xdr:nvSpPr>
      <xdr:spPr>
        <a:xfrm>
          <a:off x="2857500" y="57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83075</xdr:rowOff>
    </xdr:from>
    <xdr:ext cx="469744" cy="259045"/>
    <xdr:sp macro="" textlink="">
      <xdr:nvSpPr>
        <xdr:cNvPr id="85" name="テキスト ボックス 84"/>
        <xdr:cNvSpPr txBox="1"/>
      </xdr:nvSpPr>
      <xdr:spPr>
        <a:xfrm>
          <a:off x="2673427" y="55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140335</xdr:rowOff>
    </xdr:from>
    <xdr:to>
      <xdr:col>3</xdr:col>
      <xdr:colOff>3175</xdr:colOff>
      <xdr:row>34</xdr:row>
      <xdr:rowOff>70485</xdr:rowOff>
    </xdr:to>
    <xdr:sp macro="" textlink="">
      <xdr:nvSpPr>
        <xdr:cNvPr id="86" name="円/楕円 85"/>
        <xdr:cNvSpPr/>
      </xdr:nvSpPr>
      <xdr:spPr>
        <a:xfrm>
          <a:off x="196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87012</xdr:rowOff>
    </xdr:from>
    <xdr:ext cx="469744" cy="259045"/>
    <xdr:sp macro="" textlink="">
      <xdr:nvSpPr>
        <xdr:cNvPr id="87" name="テキスト ボックス 86"/>
        <xdr:cNvSpPr txBox="1"/>
      </xdr:nvSpPr>
      <xdr:spPr>
        <a:xfrm>
          <a:off x="17844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21590</xdr:rowOff>
    </xdr:from>
    <xdr:to>
      <xdr:col>1</xdr:col>
      <xdr:colOff>485775</xdr:colOff>
      <xdr:row>33</xdr:row>
      <xdr:rowOff>123190</xdr:rowOff>
    </xdr:to>
    <xdr:sp macro="" textlink="">
      <xdr:nvSpPr>
        <xdr:cNvPr id="88" name="円/楕円 87"/>
        <xdr:cNvSpPr/>
      </xdr:nvSpPr>
      <xdr:spPr>
        <a:xfrm>
          <a:off x="1079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139717</xdr:rowOff>
    </xdr:from>
    <xdr:ext cx="534377" cy="259045"/>
    <xdr:sp macro="" textlink="">
      <xdr:nvSpPr>
        <xdr:cNvPr id="89" name="テキスト ボックス 88"/>
        <xdr:cNvSpPr txBox="1"/>
      </xdr:nvSpPr>
      <xdr:spPr>
        <a:xfrm>
          <a:off x="863111" y="545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82259</xdr:rowOff>
    </xdr:from>
    <xdr:to>
      <xdr:col>6</xdr:col>
      <xdr:colOff>511175</xdr:colOff>
      <xdr:row>58</xdr:row>
      <xdr:rowOff>93344</xdr:rowOff>
    </xdr:to>
    <xdr:cxnSp macro="">
      <xdr:nvCxnSpPr>
        <xdr:cNvPr id="116" name="直線コネクタ 115"/>
        <xdr:cNvCxnSpPr/>
      </xdr:nvCxnSpPr>
      <xdr:spPr>
        <a:xfrm flipV="1">
          <a:off x="3797300" y="10026359"/>
          <a:ext cx="8382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82957</xdr:rowOff>
    </xdr:from>
    <xdr:to>
      <xdr:col>5</xdr:col>
      <xdr:colOff>358775</xdr:colOff>
      <xdr:row>58</xdr:row>
      <xdr:rowOff>93344</xdr:rowOff>
    </xdr:to>
    <xdr:cxnSp macro="">
      <xdr:nvCxnSpPr>
        <xdr:cNvPr id="119" name="直線コネクタ 118"/>
        <xdr:cNvCxnSpPr/>
      </xdr:nvCxnSpPr>
      <xdr:spPr>
        <a:xfrm>
          <a:off x="2908300" y="10027057"/>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82957</xdr:rowOff>
    </xdr:from>
    <xdr:to>
      <xdr:col>4</xdr:col>
      <xdr:colOff>155575</xdr:colOff>
      <xdr:row>58</xdr:row>
      <xdr:rowOff>95699</xdr:rowOff>
    </xdr:to>
    <xdr:cxnSp macro="">
      <xdr:nvCxnSpPr>
        <xdr:cNvPr id="122" name="直線コネクタ 121"/>
        <xdr:cNvCxnSpPr/>
      </xdr:nvCxnSpPr>
      <xdr:spPr>
        <a:xfrm flipV="1">
          <a:off x="2019300" y="10027057"/>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84142</xdr:rowOff>
    </xdr:from>
    <xdr:to>
      <xdr:col>2</xdr:col>
      <xdr:colOff>638175</xdr:colOff>
      <xdr:row>58</xdr:row>
      <xdr:rowOff>95699</xdr:rowOff>
    </xdr:to>
    <xdr:cxnSp macro="">
      <xdr:nvCxnSpPr>
        <xdr:cNvPr id="125" name="直線コネクタ 124"/>
        <xdr:cNvCxnSpPr/>
      </xdr:nvCxnSpPr>
      <xdr:spPr>
        <a:xfrm>
          <a:off x="1130300" y="10028242"/>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31459</xdr:rowOff>
    </xdr:from>
    <xdr:to>
      <xdr:col>6</xdr:col>
      <xdr:colOff>561975</xdr:colOff>
      <xdr:row>58</xdr:row>
      <xdr:rowOff>133059</xdr:rowOff>
    </xdr:to>
    <xdr:sp macro="" textlink="">
      <xdr:nvSpPr>
        <xdr:cNvPr id="135" name="円/楕円 134"/>
        <xdr:cNvSpPr/>
      </xdr:nvSpPr>
      <xdr:spPr>
        <a:xfrm>
          <a:off x="4584700" y="9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8842</xdr:rowOff>
    </xdr:from>
    <xdr:ext cx="599010" cy="259045"/>
    <xdr:sp macro="" textlink="">
      <xdr:nvSpPr>
        <xdr:cNvPr id="136" name="総務費該当値テキスト"/>
        <xdr:cNvSpPr txBox="1"/>
      </xdr:nvSpPr>
      <xdr:spPr>
        <a:xfrm>
          <a:off x="4686300" y="99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42544</xdr:rowOff>
    </xdr:from>
    <xdr:to>
      <xdr:col>5</xdr:col>
      <xdr:colOff>409575</xdr:colOff>
      <xdr:row>58</xdr:row>
      <xdr:rowOff>144144</xdr:rowOff>
    </xdr:to>
    <xdr:sp macro="" textlink="">
      <xdr:nvSpPr>
        <xdr:cNvPr id="137" name="円/楕円 136"/>
        <xdr:cNvSpPr/>
      </xdr:nvSpPr>
      <xdr:spPr>
        <a:xfrm>
          <a:off x="3746500" y="99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135271</xdr:rowOff>
    </xdr:from>
    <xdr:ext cx="599010" cy="259045"/>
    <xdr:sp macro="" textlink="">
      <xdr:nvSpPr>
        <xdr:cNvPr id="138" name="テキスト ボックス 137"/>
        <xdr:cNvSpPr txBox="1"/>
      </xdr:nvSpPr>
      <xdr:spPr>
        <a:xfrm>
          <a:off x="3497794" y="1007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32157</xdr:rowOff>
    </xdr:from>
    <xdr:to>
      <xdr:col>4</xdr:col>
      <xdr:colOff>206375</xdr:colOff>
      <xdr:row>58</xdr:row>
      <xdr:rowOff>133757</xdr:rowOff>
    </xdr:to>
    <xdr:sp macro="" textlink="">
      <xdr:nvSpPr>
        <xdr:cNvPr id="139" name="円/楕円 138"/>
        <xdr:cNvSpPr/>
      </xdr:nvSpPr>
      <xdr:spPr>
        <a:xfrm>
          <a:off x="2857500" y="99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150284</xdr:rowOff>
    </xdr:from>
    <xdr:ext cx="599010" cy="259045"/>
    <xdr:sp macro="" textlink="">
      <xdr:nvSpPr>
        <xdr:cNvPr id="140" name="テキスト ボックス 139"/>
        <xdr:cNvSpPr txBox="1"/>
      </xdr:nvSpPr>
      <xdr:spPr>
        <a:xfrm>
          <a:off x="2608794" y="97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44899</xdr:rowOff>
    </xdr:from>
    <xdr:to>
      <xdr:col>3</xdr:col>
      <xdr:colOff>3175</xdr:colOff>
      <xdr:row>58</xdr:row>
      <xdr:rowOff>146499</xdr:rowOff>
    </xdr:to>
    <xdr:sp macro="" textlink="">
      <xdr:nvSpPr>
        <xdr:cNvPr id="141" name="円/楕円 140"/>
        <xdr:cNvSpPr/>
      </xdr:nvSpPr>
      <xdr:spPr>
        <a:xfrm>
          <a:off x="1968500" y="99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137626</xdr:rowOff>
    </xdr:from>
    <xdr:ext cx="534377" cy="259045"/>
    <xdr:sp macro="" textlink="">
      <xdr:nvSpPr>
        <xdr:cNvPr id="142" name="テキスト ボックス 141"/>
        <xdr:cNvSpPr txBox="1"/>
      </xdr:nvSpPr>
      <xdr:spPr>
        <a:xfrm>
          <a:off x="1752111" y="100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33342</xdr:rowOff>
    </xdr:from>
    <xdr:to>
      <xdr:col>1</xdr:col>
      <xdr:colOff>485775</xdr:colOff>
      <xdr:row>58</xdr:row>
      <xdr:rowOff>134942</xdr:rowOff>
    </xdr:to>
    <xdr:sp macro="" textlink="">
      <xdr:nvSpPr>
        <xdr:cNvPr id="143" name="円/楕円 142"/>
        <xdr:cNvSpPr/>
      </xdr:nvSpPr>
      <xdr:spPr>
        <a:xfrm>
          <a:off x="1079500" y="99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151469</xdr:rowOff>
    </xdr:from>
    <xdr:ext cx="599010" cy="259045"/>
    <xdr:sp macro="" textlink="">
      <xdr:nvSpPr>
        <xdr:cNvPr id="144" name="テキスト ボックス 143"/>
        <xdr:cNvSpPr txBox="1"/>
      </xdr:nvSpPr>
      <xdr:spPr>
        <a:xfrm>
          <a:off x="830794" y="97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103527</xdr:rowOff>
    </xdr:from>
    <xdr:to>
      <xdr:col>6</xdr:col>
      <xdr:colOff>511175</xdr:colOff>
      <xdr:row>76</xdr:row>
      <xdr:rowOff>111909</xdr:rowOff>
    </xdr:to>
    <xdr:cxnSp macro="">
      <xdr:nvCxnSpPr>
        <xdr:cNvPr id="171" name="直線コネクタ 170"/>
        <xdr:cNvCxnSpPr/>
      </xdr:nvCxnSpPr>
      <xdr:spPr>
        <a:xfrm>
          <a:off x="3797300" y="1313372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103527</xdr:rowOff>
    </xdr:from>
    <xdr:to>
      <xdr:col>5</xdr:col>
      <xdr:colOff>358775</xdr:colOff>
      <xdr:row>76</xdr:row>
      <xdr:rowOff>161680</xdr:rowOff>
    </xdr:to>
    <xdr:cxnSp macro="">
      <xdr:nvCxnSpPr>
        <xdr:cNvPr id="174" name="直線コネクタ 173"/>
        <xdr:cNvCxnSpPr/>
      </xdr:nvCxnSpPr>
      <xdr:spPr>
        <a:xfrm flipV="1">
          <a:off x="2908300" y="13133727"/>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156271</xdr:rowOff>
    </xdr:from>
    <xdr:to>
      <xdr:col>4</xdr:col>
      <xdr:colOff>155575</xdr:colOff>
      <xdr:row>76</xdr:row>
      <xdr:rowOff>161680</xdr:rowOff>
    </xdr:to>
    <xdr:cxnSp macro="">
      <xdr:nvCxnSpPr>
        <xdr:cNvPr id="177" name="直線コネクタ 176"/>
        <xdr:cNvCxnSpPr/>
      </xdr:nvCxnSpPr>
      <xdr:spPr>
        <a:xfrm>
          <a:off x="2019300" y="13186471"/>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156271</xdr:rowOff>
    </xdr:from>
    <xdr:to>
      <xdr:col>2</xdr:col>
      <xdr:colOff>638175</xdr:colOff>
      <xdr:row>76</xdr:row>
      <xdr:rowOff>162119</xdr:rowOff>
    </xdr:to>
    <xdr:cxnSp macro="">
      <xdr:nvCxnSpPr>
        <xdr:cNvPr id="180" name="直線コネクタ 179"/>
        <xdr:cNvCxnSpPr/>
      </xdr:nvCxnSpPr>
      <xdr:spPr>
        <a:xfrm flipV="1">
          <a:off x="1130300" y="13186471"/>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61109</xdr:rowOff>
    </xdr:from>
    <xdr:to>
      <xdr:col>6</xdr:col>
      <xdr:colOff>561975</xdr:colOff>
      <xdr:row>76</xdr:row>
      <xdr:rowOff>162709</xdr:rowOff>
    </xdr:to>
    <xdr:sp macro="" textlink="">
      <xdr:nvSpPr>
        <xdr:cNvPr id="190" name="円/楕円 189"/>
        <xdr:cNvSpPr/>
      </xdr:nvSpPr>
      <xdr:spPr>
        <a:xfrm>
          <a:off x="4584700" y="130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83986</xdr:rowOff>
    </xdr:from>
    <xdr:ext cx="599010" cy="259045"/>
    <xdr:sp macro="" textlink="">
      <xdr:nvSpPr>
        <xdr:cNvPr id="191" name="民生費該当値テキスト"/>
        <xdr:cNvSpPr txBox="1"/>
      </xdr:nvSpPr>
      <xdr:spPr>
        <a:xfrm>
          <a:off x="4686300" y="1294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52727</xdr:rowOff>
    </xdr:from>
    <xdr:to>
      <xdr:col>5</xdr:col>
      <xdr:colOff>409575</xdr:colOff>
      <xdr:row>76</xdr:row>
      <xdr:rowOff>154327</xdr:rowOff>
    </xdr:to>
    <xdr:sp macro="" textlink="">
      <xdr:nvSpPr>
        <xdr:cNvPr id="192" name="円/楕円 191"/>
        <xdr:cNvSpPr/>
      </xdr:nvSpPr>
      <xdr:spPr>
        <a:xfrm>
          <a:off x="3746500" y="130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170853</xdr:rowOff>
    </xdr:from>
    <xdr:ext cx="599010" cy="259045"/>
    <xdr:sp macro="" textlink="">
      <xdr:nvSpPr>
        <xdr:cNvPr id="193" name="テキスト ボックス 192"/>
        <xdr:cNvSpPr txBox="1"/>
      </xdr:nvSpPr>
      <xdr:spPr>
        <a:xfrm>
          <a:off x="3497794" y="1285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110880</xdr:rowOff>
    </xdr:from>
    <xdr:to>
      <xdr:col>4</xdr:col>
      <xdr:colOff>206375</xdr:colOff>
      <xdr:row>77</xdr:row>
      <xdr:rowOff>41030</xdr:rowOff>
    </xdr:to>
    <xdr:sp macro="" textlink="">
      <xdr:nvSpPr>
        <xdr:cNvPr id="194" name="円/楕円 193"/>
        <xdr:cNvSpPr/>
      </xdr:nvSpPr>
      <xdr:spPr>
        <a:xfrm>
          <a:off x="2857500" y="131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32157</xdr:rowOff>
    </xdr:from>
    <xdr:ext cx="599010" cy="259045"/>
    <xdr:sp macro="" textlink="">
      <xdr:nvSpPr>
        <xdr:cNvPr id="195" name="テキスト ボックス 194"/>
        <xdr:cNvSpPr txBox="1"/>
      </xdr:nvSpPr>
      <xdr:spPr>
        <a:xfrm>
          <a:off x="2608794" y="1323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105471</xdr:rowOff>
    </xdr:from>
    <xdr:to>
      <xdr:col>3</xdr:col>
      <xdr:colOff>3175</xdr:colOff>
      <xdr:row>77</xdr:row>
      <xdr:rowOff>35621</xdr:rowOff>
    </xdr:to>
    <xdr:sp macro="" textlink="">
      <xdr:nvSpPr>
        <xdr:cNvPr id="196" name="円/楕円 195"/>
        <xdr:cNvSpPr/>
      </xdr:nvSpPr>
      <xdr:spPr>
        <a:xfrm>
          <a:off x="1968500" y="131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26748</xdr:rowOff>
    </xdr:from>
    <xdr:ext cx="599010" cy="259045"/>
    <xdr:sp macro="" textlink="">
      <xdr:nvSpPr>
        <xdr:cNvPr id="197" name="テキスト ボックス 196"/>
        <xdr:cNvSpPr txBox="1"/>
      </xdr:nvSpPr>
      <xdr:spPr>
        <a:xfrm>
          <a:off x="1719794" y="132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111319</xdr:rowOff>
    </xdr:from>
    <xdr:to>
      <xdr:col>1</xdr:col>
      <xdr:colOff>485775</xdr:colOff>
      <xdr:row>77</xdr:row>
      <xdr:rowOff>41469</xdr:rowOff>
    </xdr:to>
    <xdr:sp macro="" textlink="">
      <xdr:nvSpPr>
        <xdr:cNvPr id="198" name="円/楕円 197"/>
        <xdr:cNvSpPr/>
      </xdr:nvSpPr>
      <xdr:spPr>
        <a:xfrm>
          <a:off x="1079500" y="131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57996</xdr:rowOff>
    </xdr:from>
    <xdr:ext cx="599010" cy="259045"/>
    <xdr:sp macro="" textlink="">
      <xdr:nvSpPr>
        <xdr:cNvPr id="199" name="テキスト ボックス 198"/>
        <xdr:cNvSpPr txBox="1"/>
      </xdr:nvSpPr>
      <xdr:spPr>
        <a:xfrm>
          <a:off x="830794" y="1291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14067</xdr:rowOff>
    </xdr:from>
    <xdr:to>
      <xdr:col>6</xdr:col>
      <xdr:colOff>511175</xdr:colOff>
      <xdr:row>91</xdr:row>
      <xdr:rowOff>106835</xdr:rowOff>
    </xdr:to>
    <xdr:cxnSp macro="">
      <xdr:nvCxnSpPr>
        <xdr:cNvPr id="230" name="直線コネクタ 229"/>
        <xdr:cNvCxnSpPr/>
      </xdr:nvCxnSpPr>
      <xdr:spPr>
        <a:xfrm flipV="1">
          <a:off x="3797300" y="15616017"/>
          <a:ext cx="838200" cy="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106835</xdr:rowOff>
    </xdr:from>
    <xdr:to>
      <xdr:col>5</xdr:col>
      <xdr:colOff>358775</xdr:colOff>
      <xdr:row>92</xdr:row>
      <xdr:rowOff>33685</xdr:rowOff>
    </xdr:to>
    <xdr:cxnSp macro="">
      <xdr:nvCxnSpPr>
        <xdr:cNvPr id="233" name="直線コネクタ 232"/>
        <xdr:cNvCxnSpPr/>
      </xdr:nvCxnSpPr>
      <xdr:spPr>
        <a:xfrm flipV="1">
          <a:off x="2908300" y="15708785"/>
          <a:ext cx="889000" cy="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169374</xdr:rowOff>
    </xdr:from>
    <xdr:to>
      <xdr:col>4</xdr:col>
      <xdr:colOff>155575</xdr:colOff>
      <xdr:row>92</xdr:row>
      <xdr:rowOff>33685</xdr:rowOff>
    </xdr:to>
    <xdr:cxnSp macro="">
      <xdr:nvCxnSpPr>
        <xdr:cNvPr id="236" name="直線コネクタ 235"/>
        <xdr:cNvCxnSpPr/>
      </xdr:nvCxnSpPr>
      <xdr:spPr>
        <a:xfrm>
          <a:off x="2019300" y="15771324"/>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169374</xdr:rowOff>
    </xdr:from>
    <xdr:to>
      <xdr:col>2</xdr:col>
      <xdr:colOff>638175</xdr:colOff>
      <xdr:row>92</xdr:row>
      <xdr:rowOff>132733</xdr:rowOff>
    </xdr:to>
    <xdr:cxnSp macro="">
      <xdr:nvCxnSpPr>
        <xdr:cNvPr id="239" name="直線コネクタ 238"/>
        <xdr:cNvCxnSpPr/>
      </xdr:nvCxnSpPr>
      <xdr:spPr>
        <a:xfrm flipV="1">
          <a:off x="1130300" y="15771324"/>
          <a:ext cx="889000" cy="1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134717</xdr:rowOff>
    </xdr:from>
    <xdr:to>
      <xdr:col>6</xdr:col>
      <xdr:colOff>561975</xdr:colOff>
      <xdr:row>91</xdr:row>
      <xdr:rowOff>64867</xdr:rowOff>
    </xdr:to>
    <xdr:sp macro="" textlink="">
      <xdr:nvSpPr>
        <xdr:cNvPr id="249" name="円/楕円 248"/>
        <xdr:cNvSpPr/>
      </xdr:nvSpPr>
      <xdr:spPr>
        <a:xfrm>
          <a:off x="4584700" y="155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157594</xdr:rowOff>
    </xdr:from>
    <xdr:ext cx="599010" cy="259045"/>
    <xdr:sp macro="" textlink="">
      <xdr:nvSpPr>
        <xdr:cNvPr id="250" name="衛生費該当値テキスト"/>
        <xdr:cNvSpPr txBox="1"/>
      </xdr:nvSpPr>
      <xdr:spPr>
        <a:xfrm>
          <a:off x="4686300" y="1541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133,791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56035</xdr:rowOff>
    </xdr:from>
    <xdr:to>
      <xdr:col>5</xdr:col>
      <xdr:colOff>409575</xdr:colOff>
      <xdr:row>91</xdr:row>
      <xdr:rowOff>157635</xdr:rowOff>
    </xdr:to>
    <xdr:sp macro="" textlink="">
      <xdr:nvSpPr>
        <xdr:cNvPr id="251" name="円/楕円 250"/>
        <xdr:cNvSpPr/>
      </xdr:nvSpPr>
      <xdr:spPr>
        <a:xfrm>
          <a:off x="3746500" y="15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2712</xdr:rowOff>
    </xdr:from>
    <xdr:ext cx="599010" cy="259045"/>
    <xdr:sp macro="" textlink="">
      <xdr:nvSpPr>
        <xdr:cNvPr id="252" name="テキスト ボックス 251"/>
        <xdr:cNvSpPr txBox="1"/>
      </xdr:nvSpPr>
      <xdr:spPr>
        <a:xfrm>
          <a:off x="3497794" y="1543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154335</xdr:rowOff>
    </xdr:from>
    <xdr:to>
      <xdr:col>4</xdr:col>
      <xdr:colOff>206375</xdr:colOff>
      <xdr:row>92</xdr:row>
      <xdr:rowOff>84485</xdr:rowOff>
    </xdr:to>
    <xdr:sp macro="" textlink="">
      <xdr:nvSpPr>
        <xdr:cNvPr id="253" name="円/楕円 252"/>
        <xdr:cNvSpPr/>
      </xdr:nvSpPr>
      <xdr:spPr>
        <a:xfrm>
          <a:off x="2857500" y="157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101012</xdr:rowOff>
    </xdr:from>
    <xdr:ext cx="599010" cy="259045"/>
    <xdr:sp macro="" textlink="">
      <xdr:nvSpPr>
        <xdr:cNvPr id="254" name="テキスト ボックス 253"/>
        <xdr:cNvSpPr txBox="1"/>
      </xdr:nvSpPr>
      <xdr:spPr>
        <a:xfrm>
          <a:off x="2608794" y="1553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118574</xdr:rowOff>
    </xdr:from>
    <xdr:to>
      <xdr:col>3</xdr:col>
      <xdr:colOff>3175</xdr:colOff>
      <xdr:row>92</xdr:row>
      <xdr:rowOff>48724</xdr:rowOff>
    </xdr:to>
    <xdr:sp macro="" textlink="">
      <xdr:nvSpPr>
        <xdr:cNvPr id="255" name="円/楕円 254"/>
        <xdr:cNvSpPr/>
      </xdr:nvSpPr>
      <xdr:spPr>
        <a:xfrm>
          <a:off x="1968500" y="157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65251</xdr:rowOff>
    </xdr:from>
    <xdr:ext cx="599010" cy="259045"/>
    <xdr:sp macro="" textlink="">
      <xdr:nvSpPr>
        <xdr:cNvPr id="256" name="テキスト ボックス 255"/>
        <xdr:cNvSpPr txBox="1"/>
      </xdr:nvSpPr>
      <xdr:spPr>
        <a:xfrm>
          <a:off x="1719794" y="154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81933</xdr:rowOff>
    </xdr:from>
    <xdr:to>
      <xdr:col>1</xdr:col>
      <xdr:colOff>485775</xdr:colOff>
      <xdr:row>93</xdr:row>
      <xdr:rowOff>12083</xdr:rowOff>
    </xdr:to>
    <xdr:sp macro="" textlink="">
      <xdr:nvSpPr>
        <xdr:cNvPr id="257" name="円/楕円 256"/>
        <xdr:cNvSpPr/>
      </xdr:nvSpPr>
      <xdr:spPr>
        <a:xfrm>
          <a:off x="1079500" y="158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28610</xdr:rowOff>
    </xdr:from>
    <xdr:ext cx="599010" cy="259045"/>
    <xdr:sp macro="" textlink="">
      <xdr:nvSpPr>
        <xdr:cNvPr id="258" name="テキスト ボックス 257"/>
        <xdr:cNvSpPr txBox="1"/>
      </xdr:nvSpPr>
      <xdr:spPr>
        <a:xfrm>
          <a:off x="830794" y="1563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135265</xdr:rowOff>
    </xdr:from>
    <xdr:to>
      <xdr:col>15</xdr:col>
      <xdr:colOff>180975</xdr:colOff>
      <xdr:row>38</xdr:row>
      <xdr:rowOff>135265</xdr:rowOff>
    </xdr:to>
    <xdr:cxnSp macro="">
      <xdr:nvCxnSpPr>
        <xdr:cNvPr id="285" name="直線コネクタ 284"/>
        <xdr:cNvCxnSpPr/>
      </xdr:nvCxnSpPr>
      <xdr:spPr>
        <a:xfrm>
          <a:off x="9639300" y="66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93843</xdr:rowOff>
    </xdr:from>
    <xdr:to>
      <xdr:col>14</xdr:col>
      <xdr:colOff>28575</xdr:colOff>
      <xdr:row>38</xdr:row>
      <xdr:rowOff>135265</xdr:rowOff>
    </xdr:to>
    <xdr:cxnSp macro="">
      <xdr:nvCxnSpPr>
        <xdr:cNvPr id="288" name="直線コネクタ 287"/>
        <xdr:cNvCxnSpPr/>
      </xdr:nvCxnSpPr>
      <xdr:spPr>
        <a:xfrm>
          <a:off x="8750300" y="6608943"/>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93843</xdr:rowOff>
    </xdr:from>
    <xdr:to>
      <xdr:col>12</xdr:col>
      <xdr:colOff>511175</xdr:colOff>
      <xdr:row>38</xdr:row>
      <xdr:rowOff>108245</xdr:rowOff>
    </xdr:to>
    <xdr:cxnSp macro="">
      <xdr:nvCxnSpPr>
        <xdr:cNvPr id="291" name="直線コネクタ 290"/>
        <xdr:cNvCxnSpPr/>
      </xdr:nvCxnSpPr>
      <xdr:spPr>
        <a:xfrm flipV="1">
          <a:off x="7861300" y="66089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38979</xdr:rowOff>
    </xdr:from>
    <xdr:to>
      <xdr:col>11</xdr:col>
      <xdr:colOff>307975</xdr:colOff>
      <xdr:row>38</xdr:row>
      <xdr:rowOff>108245</xdr:rowOff>
    </xdr:to>
    <xdr:cxnSp macro="">
      <xdr:nvCxnSpPr>
        <xdr:cNvPr id="294" name="直線コネクタ 293"/>
        <xdr:cNvCxnSpPr/>
      </xdr:nvCxnSpPr>
      <xdr:spPr>
        <a:xfrm>
          <a:off x="6972300" y="6554079"/>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84465</xdr:rowOff>
    </xdr:from>
    <xdr:to>
      <xdr:col>15</xdr:col>
      <xdr:colOff>231775</xdr:colOff>
      <xdr:row>39</xdr:row>
      <xdr:rowOff>14615</xdr:rowOff>
    </xdr:to>
    <xdr:sp macro="" textlink="">
      <xdr:nvSpPr>
        <xdr:cNvPr id="304" name="円/楕円 303"/>
        <xdr:cNvSpPr/>
      </xdr:nvSpPr>
      <xdr:spPr>
        <a:xfrm>
          <a:off x="104267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13932" cy="259045"/>
    <xdr:sp macro="" textlink="">
      <xdr:nvSpPr>
        <xdr:cNvPr id="305" name="労働費該当値テキスト"/>
        <xdr:cNvSpPr txBox="1"/>
      </xdr:nvSpPr>
      <xdr:spPr>
        <a:xfrm>
          <a:off x="10528300" y="652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84465</xdr:rowOff>
    </xdr:from>
    <xdr:to>
      <xdr:col>14</xdr:col>
      <xdr:colOff>79375</xdr:colOff>
      <xdr:row>39</xdr:row>
      <xdr:rowOff>14615</xdr:rowOff>
    </xdr:to>
    <xdr:sp macro="" textlink="">
      <xdr:nvSpPr>
        <xdr:cNvPr id="306" name="円/楕円 305"/>
        <xdr:cNvSpPr/>
      </xdr:nvSpPr>
      <xdr:spPr>
        <a:xfrm>
          <a:off x="95885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5742</xdr:rowOff>
    </xdr:from>
    <xdr:ext cx="313932" cy="259045"/>
    <xdr:sp macro="" textlink="">
      <xdr:nvSpPr>
        <xdr:cNvPr id="307" name="テキスト ボックス 306"/>
        <xdr:cNvSpPr txBox="1"/>
      </xdr:nvSpPr>
      <xdr:spPr>
        <a:xfrm>
          <a:off x="9482333" y="669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43043</xdr:rowOff>
    </xdr:from>
    <xdr:to>
      <xdr:col>12</xdr:col>
      <xdr:colOff>561975</xdr:colOff>
      <xdr:row>38</xdr:row>
      <xdr:rowOff>144643</xdr:rowOff>
    </xdr:to>
    <xdr:sp macro="" textlink="">
      <xdr:nvSpPr>
        <xdr:cNvPr id="308" name="円/楕円 307"/>
        <xdr:cNvSpPr/>
      </xdr:nvSpPr>
      <xdr:spPr>
        <a:xfrm>
          <a:off x="8699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135770</xdr:rowOff>
    </xdr:from>
    <xdr:ext cx="469744" cy="259045"/>
    <xdr:sp macro="" textlink="">
      <xdr:nvSpPr>
        <xdr:cNvPr id="309" name="テキスト ボックス 308"/>
        <xdr:cNvSpPr txBox="1"/>
      </xdr:nvSpPr>
      <xdr:spPr>
        <a:xfrm>
          <a:off x="8515427"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57445</xdr:rowOff>
    </xdr:from>
    <xdr:to>
      <xdr:col>11</xdr:col>
      <xdr:colOff>358775</xdr:colOff>
      <xdr:row>38</xdr:row>
      <xdr:rowOff>159045</xdr:rowOff>
    </xdr:to>
    <xdr:sp macro="" textlink="">
      <xdr:nvSpPr>
        <xdr:cNvPr id="310" name="円/楕円 309"/>
        <xdr:cNvSpPr/>
      </xdr:nvSpPr>
      <xdr:spPr>
        <a:xfrm>
          <a:off x="7810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150172</xdr:rowOff>
    </xdr:from>
    <xdr:ext cx="378565" cy="259045"/>
    <xdr:sp macro="" textlink="">
      <xdr:nvSpPr>
        <xdr:cNvPr id="311" name="テキスト ボックス 310"/>
        <xdr:cNvSpPr txBox="1"/>
      </xdr:nvSpPr>
      <xdr:spPr>
        <a:xfrm>
          <a:off x="7672017" y="666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159629</xdr:rowOff>
    </xdr:from>
    <xdr:to>
      <xdr:col>10</xdr:col>
      <xdr:colOff>155575</xdr:colOff>
      <xdr:row>38</xdr:row>
      <xdr:rowOff>89779</xdr:rowOff>
    </xdr:to>
    <xdr:sp macro="" textlink="">
      <xdr:nvSpPr>
        <xdr:cNvPr id="312" name="円/楕円 311"/>
        <xdr:cNvSpPr/>
      </xdr:nvSpPr>
      <xdr:spPr>
        <a:xfrm>
          <a:off x="6921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80906</xdr:rowOff>
    </xdr:from>
    <xdr:ext cx="469744" cy="259045"/>
    <xdr:sp macro="" textlink="">
      <xdr:nvSpPr>
        <xdr:cNvPr id="313" name="テキスト ボックス 312"/>
        <xdr:cNvSpPr txBox="1"/>
      </xdr:nvSpPr>
      <xdr:spPr>
        <a:xfrm>
          <a:off x="6737427" y="65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13508</xdr:rowOff>
    </xdr:from>
    <xdr:to>
      <xdr:col>15</xdr:col>
      <xdr:colOff>180975</xdr:colOff>
      <xdr:row>59</xdr:row>
      <xdr:rowOff>28966</xdr:rowOff>
    </xdr:to>
    <xdr:cxnSp macro="">
      <xdr:nvCxnSpPr>
        <xdr:cNvPr id="344" name="直線コネクタ 343"/>
        <xdr:cNvCxnSpPr/>
      </xdr:nvCxnSpPr>
      <xdr:spPr>
        <a:xfrm>
          <a:off x="9639300" y="10129058"/>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13508</xdr:rowOff>
    </xdr:from>
    <xdr:to>
      <xdr:col>14</xdr:col>
      <xdr:colOff>28575</xdr:colOff>
      <xdr:row>59</xdr:row>
      <xdr:rowOff>39765</xdr:rowOff>
    </xdr:to>
    <xdr:cxnSp macro="">
      <xdr:nvCxnSpPr>
        <xdr:cNvPr id="347" name="直線コネクタ 346"/>
        <xdr:cNvCxnSpPr/>
      </xdr:nvCxnSpPr>
      <xdr:spPr>
        <a:xfrm flipV="1">
          <a:off x="8750300" y="10129058"/>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37138</xdr:rowOff>
    </xdr:from>
    <xdr:to>
      <xdr:col>12</xdr:col>
      <xdr:colOff>511175</xdr:colOff>
      <xdr:row>59</xdr:row>
      <xdr:rowOff>39765</xdr:rowOff>
    </xdr:to>
    <xdr:cxnSp macro="">
      <xdr:nvCxnSpPr>
        <xdr:cNvPr id="350" name="直線コネクタ 349"/>
        <xdr:cNvCxnSpPr/>
      </xdr:nvCxnSpPr>
      <xdr:spPr>
        <a:xfrm>
          <a:off x="7861300" y="10152688"/>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37138</xdr:rowOff>
    </xdr:from>
    <xdr:to>
      <xdr:col>11</xdr:col>
      <xdr:colOff>307975</xdr:colOff>
      <xdr:row>59</xdr:row>
      <xdr:rowOff>56143</xdr:rowOff>
    </xdr:to>
    <xdr:cxnSp macro="">
      <xdr:nvCxnSpPr>
        <xdr:cNvPr id="353" name="直線コネクタ 352"/>
        <xdr:cNvCxnSpPr/>
      </xdr:nvCxnSpPr>
      <xdr:spPr>
        <a:xfrm flipV="1">
          <a:off x="6972300" y="10152688"/>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149616</xdr:rowOff>
    </xdr:from>
    <xdr:to>
      <xdr:col>15</xdr:col>
      <xdr:colOff>231775</xdr:colOff>
      <xdr:row>59</xdr:row>
      <xdr:rowOff>79766</xdr:rowOff>
    </xdr:to>
    <xdr:sp macro="" textlink="">
      <xdr:nvSpPr>
        <xdr:cNvPr id="363" name="円/楕円 362"/>
        <xdr:cNvSpPr/>
      </xdr:nvSpPr>
      <xdr:spPr>
        <a:xfrm>
          <a:off x="10426700" y="10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108993</xdr:rowOff>
    </xdr:from>
    <xdr:ext cx="534377" cy="259045"/>
    <xdr:sp macro="" textlink="">
      <xdr:nvSpPr>
        <xdr:cNvPr id="364" name="農林水産業費該当値テキスト"/>
        <xdr:cNvSpPr txBox="1"/>
      </xdr:nvSpPr>
      <xdr:spPr>
        <a:xfrm>
          <a:off x="10528300" y="98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134158</xdr:rowOff>
    </xdr:from>
    <xdr:to>
      <xdr:col>14</xdr:col>
      <xdr:colOff>79375</xdr:colOff>
      <xdr:row>59</xdr:row>
      <xdr:rowOff>64308</xdr:rowOff>
    </xdr:to>
    <xdr:sp macro="" textlink="">
      <xdr:nvSpPr>
        <xdr:cNvPr id="365" name="円/楕円 364"/>
        <xdr:cNvSpPr/>
      </xdr:nvSpPr>
      <xdr:spPr>
        <a:xfrm>
          <a:off x="9588500" y="100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80835</xdr:rowOff>
    </xdr:from>
    <xdr:ext cx="534377" cy="259045"/>
    <xdr:sp macro="" textlink="">
      <xdr:nvSpPr>
        <xdr:cNvPr id="366" name="テキスト ボックス 365"/>
        <xdr:cNvSpPr txBox="1"/>
      </xdr:nvSpPr>
      <xdr:spPr>
        <a:xfrm>
          <a:off x="9372111" y="98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160415</xdr:rowOff>
    </xdr:from>
    <xdr:to>
      <xdr:col>12</xdr:col>
      <xdr:colOff>561975</xdr:colOff>
      <xdr:row>59</xdr:row>
      <xdr:rowOff>90565</xdr:rowOff>
    </xdr:to>
    <xdr:sp macro="" textlink="">
      <xdr:nvSpPr>
        <xdr:cNvPr id="367" name="円/楕円 366"/>
        <xdr:cNvSpPr/>
      </xdr:nvSpPr>
      <xdr:spPr>
        <a:xfrm>
          <a:off x="8699500" y="101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107092</xdr:rowOff>
    </xdr:from>
    <xdr:ext cx="534377" cy="259045"/>
    <xdr:sp macro="" textlink="">
      <xdr:nvSpPr>
        <xdr:cNvPr id="368" name="テキスト ボックス 367"/>
        <xdr:cNvSpPr txBox="1"/>
      </xdr:nvSpPr>
      <xdr:spPr>
        <a:xfrm>
          <a:off x="8483111" y="98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157788</xdr:rowOff>
    </xdr:from>
    <xdr:to>
      <xdr:col>11</xdr:col>
      <xdr:colOff>358775</xdr:colOff>
      <xdr:row>59</xdr:row>
      <xdr:rowOff>87938</xdr:rowOff>
    </xdr:to>
    <xdr:sp macro="" textlink="">
      <xdr:nvSpPr>
        <xdr:cNvPr id="369" name="円/楕円 368"/>
        <xdr:cNvSpPr/>
      </xdr:nvSpPr>
      <xdr:spPr>
        <a:xfrm>
          <a:off x="7810500" y="101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104465</xdr:rowOff>
    </xdr:from>
    <xdr:ext cx="534377" cy="259045"/>
    <xdr:sp macro="" textlink="">
      <xdr:nvSpPr>
        <xdr:cNvPr id="370" name="テキスト ボックス 369"/>
        <xdr:cNvSpPr txBox="1"/>
      </xdr:nvSpPr>
      <xdr:spPr>
        <a:xfrm>
          <a:off x="7594111" y="98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5343</xdr:rowOff>
    </xdr:from>
    <xdr:to>
      <xdr:col>10</xdr:col>
      <xdr:colOff>155575</xdr:colOff>
      <xdr:row>59</xdr:row>
      <xdr:rowOff>106943</xdr:rowOff>
    </xdr:to>
    <xdr:sp macro="" textlink="">
      <xdr:nvSpPr>
        <xdr:cNvPr id="371" name="円/楕円 370"/>
        <xdr:cNvSpPr/>
      </xdr:nvSpPr>
      <xdr:spPr>
        <a:xfrm>
          <a:off x="6921500" y="101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98070</xdr:rowOff>
    </xdr:from>
    <xdr:ext cx="534377" cy="259045"/>
    <xdr:sp macro="" textlink="">
      <xdr:nvSpPr>
        <xdr:cNvPr id="372" name="テキスト ボックス 371"/>
        <xdr:cNvSpPr txBox="1"/>
      </xdr:nvSpPr>
      <xdr:spPr>
        <a:xfrm>
          <a:off x="6705111" y="102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46816</xdr:rowOff>
    </xdr:from>
    <xdr:to>
      <xdr:col>15</xdr:col>
      <xdr:colOff>180975</xdr:colOff>
      <xdr:row>77</xdr:row>
      <xdr:rowOff>143814</xdr:rowOff>
    </xdr:to>
    <xdr:cxnSp macro="">
      <xdr:nvCxnSpPr>
        <xdr:cNvPr id="399" name="直線コネクタ 398"/>
        <xdr:cNvCxnSpPr/>
      </xdr:nvCxnSpPr>
      <xdr:spPr>
        <a:xfrm flipV="1">
          <a:off x="9639300" y="13248466"/>
          <a:ext cx="8382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4570</xdr:rowOff>
    </xdr:from>
    <xdr:to>
      <xdr:col>14</xdr:col>
      <xdr:colOff>28575</xdr:colOff>
      <xdr:row>77</xdr:row>
      <xdr:rowOff>143814</xdr:rowOff>
    </xdr:to>
    <xdr:cxnSp macro="">
      <xdr:nvCxnSpPr>
        <xdr:cNvPr id="402" name="直線コネクタ 401"/>
        <xdr:cNvCxnSpPr/>
      </xdr:nvCxnSpPr>
      <xdr:spPr>
        <a:xfrm>
          <a:off x="8750300" y="12863320"/>
          <a:ext cx="889000" cy="4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4570</xdr:rowOff>
    </xdr:from>
    <xdr:to>
      <xdr:col>12</xdr:col>
      <xdr:colOff>511175</xdr:colOff>
      <xdr:row>77</xdr:row>
      <xdr:rowOff>20399</xdr:rowOff>
    </xdr:to>
    <xdr:cxnSp macro="">
      <xdr:nvCxnSpPr>
        <xdr:cNvPr id="405" name="直線コネクタ 404"/>
        <xdr:cNvCxnSpPr/>
      </xdr:nvCxnSpPr>
      <xdr:spPr>
        <a:xfrm flipV="1">
          <a:off x="7861300" y="12863320"/>
          <a:ext cx="889000" cy="35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20399</xdr:rowOff>
    </xdr:from>
    <xdr:to>
      <xdr:col>11</xdr:col>
      <xdr:colOff>307975</xdr:colOff>
      <xdr:row>78</xdr:row>
      <xdr:rowOff>31562</xdr:rowOff>
    </xdr:to>
    <xdr:cxnSp macro="">
      <xdr:nvCxnSpPr>
        <xdr:cNvPr id="408" name="直線コネクタ 407"/>
        <xdr:cNvCxnSpPr/>
      </xdr:nvCxnSpPr>
      <xdr:spPr>
        <a:xfrm flipV="1">
          <a:off x="6972300" y="13222049"/>
          <a:ext cx="889000" cy="1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167466</xdr:rowOff>
    </xdr:from>
    <xdr:to>
      <xdr:col>15</xdr:col>
      <xdr:colOff>231775</xdr:colOff>
      <xdr:row>77</xdr:row>
      <xdr:rowOff>97616</xdr:rowOff>
    </xdr:to>
    <xdr:sp macro="" textlink="">
      <xdr:nvSpPr>
        <xdr:cNvPr id="418" name="円/楕円 417"/>
        <xdr:cNvSpPr/>
      </xdr:nvSpPr>
      <xdr:spPr>
        <a:xfrm>
          <a:off x="10426700" y="13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18893</xdr:rowOff>
    </xdr:from>
    <xdr:ext cx="534377" cy="259045"/>
    <xdr:sp macro="" textlink="">
      <xdr:nvSpPr>
        <xdr:cNvPr id="419" name="商工費該当値テキスト"/>
        <xdr:cNvSpPr txBox="1"/>
      </xdr:nvSpPr>
      <xdr:spPr>
        <a:xfrm>
          <a:off x="10528300" y="130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93014</xdr:rowOff>
    </xdr:from>
    <xdr:to>
      <xdr:col>14</xdr:col>
      <xdr:colOff>79375</xdr:colOff>
      <xdr:row>78</xdr:row>
      <xdr:rowOff>23164</xdr:rowOff>
    </xdr:to>
    <xdr:sp macro="" textlink="">
      <xdr:nvSpPr>
        <xdr:cNvPr id="420" name="円/楕円 419"/>
        <xdr:cNvSpPr/>
      </xdr:nvSpPr>
      <xdr:spPr>
        <a:xfrm>
          <a:off x="9588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39691</xdr:rowOff>
    </xdr:from>
    <xdr:ext cx="534377" cy="259045"/>
    <xdr:sp macro="" textlink="">
      <xdr:nvSpPr>
        <xdr:cNvPr id="421" name="テキスト ボックス 420"/>
        <xdr:cNvSpPr txBox="1"/>
      </xdr:nvSpPr>
      <xdr:spPr>
        <a:xfrm>
          <a:off x="9372111" y="130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125220</xdr:rowOff>
    </xdr:from>
    <xdr:to>
      <xdr:col>12</xdr:col>
      <xdr:colOff>561975</xdr:colOff>
      <xdr:row>75</xdr:row>
      <xdr:rowOff>55370</xdr:rowOff>
    </xdr:to>
    <xdr:sp macro="" textlink="">
      <xdr:nvSpPr>
        <xdr:cNvPr id="422" name="円/楕円 421"/>
        <xdr:cNvSpPr/>
      </xdr:nvSpPr>
      <xdr:spPr>
        <a:xfrm>
          <a:off x="8699500" y="12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71897</xdr:rowOff>
    </xdr:from>
    <xdr:ext cx="534377" cy="259045"/>
    <xdr:sp macro="" textlink="">
      <xdr:nvSpPr>
        <xdr:cNvPr id="423" name="テキスト ボックス 422"/>
        <xdr:cNvSpPr txBox="1"/>
      </xdr:nvSpPr>
      <xdr:spPr>
        <a:xfrm>
          <a:off x="8483111" y="125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141049</xdr:rowOff>
    </xdr:from>
    <xdr:to>
      <xdr:col>11</xdr:col>
      <xdr:colOff>358775</xdr:colOff>
      <xdr:row>77</xdr:row>
      <xdr:rowOff>71199</xdr:rowOff>
    </xdr:to>
    <xdr:sp macro="" textlink="">
      <xdr:nvSpPr>
        <xdr:cNvPr id="424" name="円/楕円 423"/>
        <xdr:cNvSpPr/>
      </xdr:nvSpPr>
      <xdr:spPr>
        <a:xfrm>
          <a:off x="7810500" y="131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87725</xdr:rowOff>
    </xdr:from>
    <xdr:ext cx="534377" cy="259045"/>
    <xdr:sp macro="" textlink="">
      <xdr:nvSpPr>
        <xdr:cNvPr id="425" name="テキスト ボックス 424"/>
        <xdr:cNvSpPr txBox="1"/>
      </xdr:nvSpPr>
      <xdr:spPr>
        <a:xfrm>
          <a:off x="7594111" y="129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152212</xdr:rowOff>
    </xdr:from>
    <xdr:to>
      <xdr:col>10</xdr:col>
      <xdr:colOff>155575</xdr:colOff>
      <xdr:row>78</xdr:row>
      <xdr:rowOff>82362</xdr:rowOff>
    </xdr:to>
    <xdr:sp macro="" textlink="">
      <xdr:nvSpPr>
        <xdr:cNvPr id="426" name="円/楕円 425"/>
        <xdr:cNvSpPr/>
      </xdr:nvSpPr>
      <xdr:spPr>
        <a:xfrm>
          <a:off x="6921500" y="133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73489</xdr:rowOff>
    </xdr:from>
    <xdr:ext cx="534377" cy="259045"/>
    <xdr:sp macro="" textlink="">
      <xdr:nvSpPr>
        <xdr:cNvPr id="427" name="テキスト ボックス 426"/>
        <xdr:cNvSpPr txBox="1"/>
      </xdr:nvSpPr>
      <xdr:spPr>
        <a:xfrm>
          <a:off x="6705111" y="134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86237</xdr:rowOff>
    </xdr:from>
    <xdr:to>
      <xdr:col>15</xdr:col>
      <xdr:colOff>180975</xdr:colOff>
      <xdr:row>98</xdr:row>
      <xdr:rowOff>92740</xdr:rowOff>
    </xdr:to>
    <xdr:cxnSp macro="">
      <xdr:nvCxnSpPr>
        <xdr:cNvPr id="454" name="直線コネクタ 453"/>
        <xdr:cNvCxnSpPr/>
      </xdr:nvCxnSpPr>
      <xdr:spPr>
        <a:xfrm flipV="1">
          <a:off x="9639300" y="16888337"/>
          <a:ext cx="8382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92145</xdr:rowOff>
    </xdr:from>
    <xdr:to>
      <xdr:col>14</xdr:col>
      <xdr:colOff>28575</xdr:colOff>
      <xdr:row>98</xdr:row>
      <xdr:rowOff>92740</xdr:rowOff>
    </xdr:to>
    <xdr:cxnSp macro="">
      <xdr:nvCxnSpPr>
        <xdr:cNvPr id="457" name="直線コネクタ 456"/>
        <xdr:cNvCxnSpPr/>
      </xdr:nvCxnSpPr>
      <xdr:spPr>
        <a:xfrm>
          <a:off x="8750300" y="1689424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92145</xdr:rowOff>
    </xdr:from>
    <xdr:to>
      <xdr:col>12</xdr:col>
      <xdr:colOff>511175</xdr:colOff>
      <xdr:row>98</xdr:row>
      <xdr:rowOff>95734</xdr:rowOff>
    </xdr:to>
    <xdr:cxnSp macro="">
      <xdr:nvCxnSpPr>
        <xdr:cNvPr id="460" name="直線コネクタ 459"/>
        <xdr:cNvCxnSpPr/>
      </xdr:nvCxnSpPr>
      <xdr:spPr>
        <a:xfrm flipV="1">
          <a:off x="7861300" y="16894245"/>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92050</xdr:rowOff>
    </xdr:from>
    <xdr:to>
      <xdr:col>11</xdr:col>
      <xdr:colOff>307975</xdr:colOff>
      <xdr:row>98</xdr:row>
      <xdr:rowOff>95734</xdr:rowOff>
    </xdr:to>
    <xdr:cxnSp macro="">
      <xdr:nvCxnSpPr>
        <xdr:cNvPr id="463" name="直線コネクタ 462"/>
        <xdr:cNvCxnSpPr/>
      </xdr:nvCxnSpPr>
      <xdr:spPr>
        <a:xfrm>
          <a:off x="6972300" y="16894150"/>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142955</xdr:rowOff>
    </xdr:from>
    <xdr:ext cx="534377" cy="259045"/>
    <xdr:sp macro="" textlink="">
      <xdr:nvSpPr>
        <xdr:cNvPr id="465" name="テキスト ボックス 464"/>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35437</xdr:rowOff>
    </xdr:from>
    <xdr:to>
      <xdr:col>15</xdr:col>
      <xdr:colOff>231775</xdr:colOff>
      <xdr:row>98</xdr:row>
      <xdr:rowOff>137037</xdr:rowOff>
    </xdr:to>
    <xdr:sp macro="" textlink="">
      <xdr:nvSpPr>
        <xdr:cNvPr id="473" name="円/楕円 472"/>
        <xdr:cNvSpPr/>
      </xdr:nvSpPr>
      <xdr:spPr>
        <a:xfrm>
          <a:off x="10426700" y="168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166264</xdr:rowOff>
    </xdr:from>
    <xdr:ext cx="599010" cy="259045"/>
    <xdr:sp macro="" textlink="">
      <xdr:nvSpPr>
        <xdr:cNvPr id="474" name="土木費該当値テキスト"/>
        <xdr:cNvSpPr txBox="1"/>
      </xdr:nvSpPr>
      <xdr:spPr>
        <a:xfrm>
          <a:off x="10528300" y="1662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41940</xdr:rowOff>
    </xdr:from>
    <xdr:to>
      <xdr:col>14</xdr:col>
      <xdr:colOff>79375</xdr:colOff>
      <xdr:row>98</xdr:row>
      <xdr:rowOff>143540</xdr:rowOff>
    </xdr:to>
    <xdr:sp macro="" textlink="">
      <xdr:nvSpPr>
        <xdr:cNvPr id="475" name="円/楕円 474"/>
        <xdr:cNvSpPr/>
      </xdr:nvSpPr>
      <xdr:spPr>
        <a:xfrm>
          <a:off x="9588500" y="168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160067</xdr:rowOff>
    </xdr:from>
    <xdr:ext cx="599010" cy="259045"/>
    <xdr:sp macro="" textlink="">
      <xdr:nvSpPr>
        <xdr:cNvPr id="476" name="テキスト ボックス 475"/>
        <xdr:cNvSpPr txBox="1"/>
      </xdr:nvSpPr>
      <xdr:spPr>
        <a:xfrm>
          <a:off x="9339794" y="1661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41345</xdr:rowOff>
    </xdr:from>
    <xdr:to>
      <xdr:col>12</xdr:col>
      <xdr:colOff>561975</xdr:colOff>
      <xdr:row>98</xdr:row>
      <xdr:rowOff>142945</xdr:rowOff>
    </xdr:to>
    <xdr:sp macro="" textlink="">
      <xdr:nvSpPr>
        <xdr:cNvPr id="477" name="円/楕円 476"/>
        <xdr:cNvSpPr/>
      </xdr:nvSpPr>
      <xdr:spPr>
        <a:xfrm>
          <a:off x="8699500" y="168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159472</xdr:rowOff>
    </xdr:from>
    <xdr:ext cx="599010" cy="259045"/>
    <xdr:sp macro="" textlink="">
      <xdr:nvSpPr>
        <xdr:cNvPr id="478" name="テキスト ボックス 477"/>
        <xdr:cNvSpPr txBox="1"/>
      </xdr:nvSpPr>
      <xdr:spPr>
        <a:xfrm>
          <a:off x="8450794" y="166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44934</xdr:rowOff>
    </xdr:from>
    <xdr:to>
      <xdr:col>11</xdr:col>
      <xdr:colOff>358775</xdr:colOff>
      <xdr:row>98</xdr:row>
      <xdr:rowOff>146534</xdr:rowOff>
    </xdr:to>
    <xdr:sp macro="" textlink="">
      <xdr:nvSpPr>
        <xdr:cNvPr id="479" name="円/楕円 478"/>
        <xdr:cNvSpPr/>
      </xdr:nvSpPr>
      <xdr:spPr>
        <a:xfrm>
          <a:off x="7810500" y="1684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163061</xdr:rowOff>
    </xdr:from>
    <xdr:ext cx="534377" cy="259045"/>
    <xdr:sp macro="" textlink="">
      <xdr:nvSpPr>
        <xdr:cNvPr id="480" name="テキスト ボックス 479"/>
        <xdr:cNvSpPr txBox="1"/>
      </xdr:nvSpPr>
      <xdr:spPr>
        <a:xfrm>
          <a:off x="7594111" y="16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41250</xdr:rowOff>
    </xdr:from>
    <xdr:to>
      <xdr:col>10</xdr:col>
      <xdr:colOff>155575</xdr:colOff>
      <xdr:row>98</xdr:row>
      <xdr:rowOff>142850</xdr:rowOff>
    </xdr:to>
    <xdr:sp macro="" textlink="">
      <xdr:nvSpPr>
        <xdr:cNvPr id="481" name="円/楕円 480"/>
        <xdr:cNvSpPr/>
      </xdr:nvSpPr>
      <xdr:spPr>
        <a:xfrm>
          <a:off x="6921500" y="168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159377</xdr:rowOff>
    </xdr:from>
    <xdr:ext cx="599010" cy="259045"/>
    <xdr:sp macro="" textlink="">
      <xdr:nvSpPr>
        <xdr:cNvPr id="482" name="テキスト ボックス 481"/>
        <xdr:cNvSpPr txBox="1"/>
      </xdr:nvSpPr>
      <xdr:spPr>
        <a:xfrm>
          <a:off x="6672794" y="166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49860</xdr:rowOff>
    </xdr:from>
    <xdr:to>
      <xdr:col>23</xdr:col>
      <xdr:colOff>517525</xdr:colOff>
      <xdr:row>37</xdr:row>
      <xdr:rowOff>112333</xdr:rowOff>
    </xdr:to>
    <xdr:cxnSp macro="">
      <xdr:nvCxnSpPr>
        <xdr:cNvPr id="513" name="直線コネクタ 512"/>
        <xdr:cNvCxnSpPr/>
      </xdr:nvCxnSpPr>
      <xdr:spPr>
        <a:xfrm flipV="1">
          <a:off x="15481300" y="6222060"/>
          <a:ext cx="8382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74108</xdr:rowOff>
    </xdr:from>
    <xdr:to>
      <xdr:col>22</xdr:col>
      <xdr:colOff>365125</xdr:colOff>
      <xdr:row>37</xdr:row>
      <xdr:rowOff>112333</xdr:rowOff>
    </xdr:to>
    <xdr:cxnSp macro="">
      <xdr:nvCxnSpPr>
        <xdr:cNvPr id="516" name="直線コネクタ 515"/>
        <xdr:cNvCxnSpPr/>
      </xdr:nvCxnSpPr>
      <xdr:spPr>
        <a:xfrm>
          <a:off x="14592300" y="6417758"/>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18950</xdr:rowOff>
    </xdr:from>
    <xdr:to>
      <xdr:col>21</xdr:col>
      <xdr:colOff>161925</xdr:colOff>
      <xdr:row>37</xdr:row>
      <xdr:rowOff>74108</xdr:rowOff>
    </xdr:to>
    <xdr:cxnSp macro="">
      <xdr:nvCxnSpPr>
        <xdr:cNvPr id="519" name="直線コネクタ 518"/>
        <xdr:cNvCxnSpPr/>
      </xdr:nvCxnSpPr>
      <xdr:spPr>
        <a:xfrm>
          <a:off x="13703300" y="6362600"/>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18950</xdr:rowOff>
    </xdr:from>
    <xdr:to>
      <xdr:col>19</xdr:col>
      <xdr:colOff>644525</xdr:colOff>
      <xdr:row>37</xdr:row>
      <xdr:rowOff>82958</xdr:rowOff>
    </xdr:to>
    <xdr:cxnSp macro="">
      <xdr:nvCxnSpPr>
        <xdr:cNvPr id="522" name="直線コネクタ 521"/>
        <xdr:cNvCxnSpPr/>
      </xdr:nvCxnSpPr>
      <xdr:spPr>
        <a:xfrm flipV="1">
          <a:off x="12814300" y="6362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170510</xdr:rowOff>
    </xdr:from>
    <xdr:to>
      <xdr:col>23</xdr:col>
      <xdr:colOff>568325</xdr:colOff>
      <xdr:row>36</xdr:row>
      <xdr:rowOff>100660</xdr:rowOff>
    </xdr:to>
    <xdr:sp macro="" textlink="">
      <xdr:nvSpPr>
        <xdr:cNvPr id="532" name="円/楕円 531"/>
        <xdr:cNvSpPr/>
      </xdr:nvSpPr>
      <xdr:spPr>
        <a:xfrm>
          <a:off x="162687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21937</xdr:rowOff>
    </xdr:from>
    <xdr:ext cx="534377" cy="259045"/>
    <xdr:sp macro="" textlink="">
      <xdr:nvSpPr>
        <xdr:cNvPr id="533" name="消防費該当値テキスト"/>
        <xdr:cNvSpPr txBox="1"/>
      </xdr:nvSpPr>
      <xdr:spPr>
        <a:xfrm>
          <a:off x="16370300" y="60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61533</xdr:rowOff>
    </xdr:from>
    <xdr:to>
      <xdr:col>22</xdr:col>
      <xdr:colOff>415925</xdr:colOff>
      <xdr:row>37</xdr:row>
      <xdr:rowOff>163133</xdr:rowOff>
    </xdr:to>
    <xdr:sp macro="" textlink="">
      <xdr:nvSpPr>
        <xdr:cNvPr id="534" name="円/楕円 533"/>
        <xdr:cNvSpPr/>
      </xdr:nvSpPr>
      <xdr:spPr>
        <a:xfrm>
          <a:off x="15430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154260</xdr:rowOff>
    </xdr:from>
    <xdr:ext cx="534377" cy="259045"/>
    <xdr:sp macro="" textlink="">
      <xdr:nvSpPr>
        <xdr:cNvPr id="535" name="テキスト ボックス 534"/>
        <xdr:cNvSpPr txBox="1"/>
      </xdr:nvSpPr>
      <xdr:spPr>
        <a:xfrm>
          <a:off x="15214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23308</xdr:rowOff>
    </xdr:from>
    <xdr:to>
      <xdr:col>21</xdr:col>
      <xdr:colOff>212725</xdr:colOff>
      <xdr:row>37</xdr:row>
      <xdr:rowOff>124908</xdr:rowOff>
    </xdr:to>
    <xdr:sp macro="" textlink="">
      <xdr:nvSpPr>
        <xdr:cNvPr id="536" name="円/楕円 535"/>
        <xdr:cNvSpPr/>
      </xdr:nvSpPr>
      <xdr:spPr>
        <a:xfrm>
          <a:off x="14541500" y="6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116035</xdr:rowOff>
    </xdr:from>
    <xdr:ext cx="534377" cy="259045"/>
    <xdr:sp macro="" textlink="">
      <xdr:nvSpPr>
        <xdr:cNvPr id="537" name="テキスト ボックス 536"/>
        <xdr:cNvSpPr txBox="1"/>
      </xdr:nvSpPr>
      <xdr:spPr>
        <a:xfrm>
          <a:off x="14325111"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139600</xdr:rowOff>
    </xdr:from>
    <xdr:to>
      <xdr:col>20</xdr:col>
      <xdr:colOff>9525</xdr:colOff>
      <xdr:row>37</xdr:row>
      <xdr:rowOff>69750</xdr:rowOff>
    </xdr:to>
    <xdr:sp macro="" textlink="">
      <xdr:nvSpPr>
        <xdr:cNvPr id="538" name="円/楕円 537"/>
        <xdr:cNvSpPr/>
      </xdr:nvSpPr>
      <xdr:spPr>
        <a:xfrm>
          <a:off x="13652500" y="63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60877</xdr:rowOff>
    </xdr:from>
    <xdr:ext cx="534377" cy="259045"/>
    <xdr:sp macro="" textlink="">
      <xdr:nvSpPr>
        <xdr:cNvPr id="539" name="テキスト ボックス 538"/>
        <xdr:cNvSpPr txBox="1"/>
      </xdr:nvSpPr>
      <xdr:spPr>
        <a:xfrm>
          <a:off x="13436111" y="64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32158</xdr:rowOff>
    </xdr:from>
    <xdr:to>
      <xdr:col>18</xdr:col>
      <xdr:colOff>492125</xdr:colOff>
      <xdr:row>37</xdr:row>
      <xdr:rowOff>133758</xdr:rowOff>
    </xdr:to>
    <xdr:sp macro="" textlink="">
      <xdr:nvSpPr>
        <xdr:cNvPr id="540" name="円/楕円 539"/>
        <xdr:cNvSpPr/>
      </xdr:nvSpPr>
      <xdr:spPr>
        <a:xfrm>
          <a:off x="12763500" y="63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124886</xdr:rowOff>
    </xdr:from>
    <xdr:ext cx="534377" cy="259045"/>
    <xdr:sp macro="" textlink="">
      <xdr:nvSpPr>
        <xdr:cNvPr id="541" name="テキスト ボックス 540"/>
        <xdr:cNvSpPr txBox="1"/>
      </xdr:nvSpPr>
      <xdr:spPr>
        <a:xfrm>
          <a:off x="12547111" y="64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102791</xdr:rowOff>
    </xdr:from>
    <xdr:to>
      <xdr:col>23</xdr:col>
      <xdr:colOff>517525</xdr:colOff>
      <xdr:row>57</xdr:row>
      <xdr:rowOff>91785</xdr:rowOff>
    </xdr:to>
    <xdr:cxnSp macro="">
      <xdr:nvCxnSpPr>
        <xdr:cNvPr id="572" name="直線コネクタ 571"/>
        <xdr:cNvCxnSpPr/>
      </xdr:nvCxnSpPr>
      <xdr:spPr>
        <a:xfrm>
          <a:off x="15481300" y="9703991"/>
          <a:ext cx="838200" cy="16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142182</xdr:rowOff>
    </xdr:from>
    <xdr:to>
      <xdr:col>22</xdr:col>
      <xdr:colOff>365125</xdr:colOff>
      <xdr:row>56</xdr:row>
      <xdr:rowOff>102791</xdr:rowOff>
    </xdr:to>
    <xdr:cxnSp macro="">
      <xdr:nvCxnSpPr>
        <xdr:cNvPr id="575" name="直線コネクタ 574"/>
        <xdr:cNvCxnSpPr/>
      </xdr:nvCxnSpPr>
      <xdr:spPr>
        <a:xfrm>
          <a:off x="14592300" y="9571932"/>
          <a:ext cx="889000" cy="1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142182</xdr:rowOff>
    </xdr:from>
    <xdr:to>
      <xdr:col>21</xdr:col>
      <xdr:colOff>161925</xdr:colOff>
      <xdr:row>56</xdr:row>
      <xdr:rowOff>115978</xdr:rowOff>
    </xdr:to>
    <xdr:cxnSp macro="">
      <xdr:nvCxnSpPr>
        <xdr:cNvPr id="578" name="直線コネクタ 577"/>
        <xdr:cNvCxnSpPr/>
      </xdr:nvCxnSpPr>
      <xdr:spPr>
        <a:xfrm flipV="1">
          <a:off x="13703300" y="9571932"/>
          <a:ext cx="889000" cy="1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115978</xdr:rowOff>
    </xdr:from>
    <xdr:to>
      <xdr:col>19</xdr:col>
      <xdr:colOff>644525</xdr:colOff>
      <xdr:row>57</xdr:row>
      <xdr:rowOff>130752</xdr:rowOff>
    </xdr:to>
    <xdr:cxnSp macro="">
      <xdr:nvCxnSpPr>
        <xdr:cNvPr id="581" name="直線コネクタ 580"/>
        <xdr:cNvCxnSpPr/>
      </xdr:nvCxnSpPr>
      <xdr:spPr>
        <a:xfrm flipV="1">
          <a:off x="12814300" y="9717178"/>
          <a:ext cx="889000" cy="18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40985</xdr:rowOff>
    </xdr:from>
    <xdr:to>
      <xdr:col>23</xdr:col>
      <xdr:colOff>568325</xdr:colOff>
      <xdr:row>57</xdr:row>
      <xdr:rowOff>142585</xdr:rowOff>
    </xdr:to>
    <xdr:sp macro="" textlink="">
      <xdr:nvSpPr>
        <xdr:cNvPr id="591" name="円/楕円 590"/>
        <xdr:cNvSpPr/>
      </xdr:nvSpPr>
      <xdr:spPr>
        <a:xfrm>
          <a:off x="162687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19412</xdr:rowOff>
    </xdr:from>
    <xdr:ext cx="534377" cy="259045"/>
    <xdr:sp macro="" textlink="">
      <xdr:nvSpPr>
        <xdr:cNvPr id="592" name="教育費該当値テキスト"/>
        <xdr:cNvSpPr txBox="1"/>
      </xdr:nvSpPr>
      <xdr:spPr>
        <a:xfrm>
          <a:off x="16370300" y="97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51991</xdr:rowOff>
    </xdr:from>
    <xdr:to>
      <xdr:col>22</xdr:col>
      <xdr:colOff>415925</xdr:colOff>
      <xdr:row>56</xdr:row>
      <xdr:rowOff>153591</xdr:rowOff>
    </xdr:to>
    <xdr:sp macro="" textlink="">
      <xdr:nvSpPr>
        <xdr:cNvPr id="593" name="円/楕円 592"/>
        <xdr:cNvSpPr/>
      </xdr:nvSpPr>
      <xdr:spPr>
        <a:xfrm>
          <a:off x="15430500" y="96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144718</xdr:rowOff>
    </xdr:from>
    <xdr:ext cx="534377" cy="259045"/>
    <xdr:sp macro="" textlink="">
      <xdr:nvSpPr>
        <xdr:cNvPr id="594" name="テキスト ボックス 593"/>
        <xdr:cNvSpPr txBox="1"/>
      </xdr:nvSpPr>
      <xdr:spPr>
        <a:xfrm>
          <a:off x="15214111" y="97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91382</xdr:rowOff>
    </xdr:from>
    <xdr:to>
      <xdr:col>21</xdr:col>
      <xdr:colOff>212725</xdr:colOff>
      <xdr:row>56</xdr:row>
      <xdr:rowOff>21532</xdr:rowOff>
    </xdr:to>
    <xdr:sp macro="" textlink="">
      <xdr:nvSpPr>
        <xdr:cNvPr id="595" name="円/楕円 594"/>
        <xdr:cNvSpPr/>
      </xdr:nvSpPr>
      <xdr:spPr>
        <a:xfrm>
          <a:off x="14541500" y="9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38059</xdr:rowOff>
    </xdr:from>
    <xdr:ext cx="534377" cy="259045"/>
    <xdr:sp macro="" textlink="">
      <xdr:nvSpPr>
        <xdr:cNvPr id="596" name="テキスト ボックス 595"/>
        <xdr:cNvSpPr txBox="1"/>
      </xdr:nvSpPr>
      <xdr:spPr>
        <a:xfrm>
          <a:off x="14325111" y="92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65178</xdr:rowOff>
    </xdr:from>
    <xdr:to>
      <xdr:col>20</xdr:col>
      <xdr:colOff>9525</xdr:colOff>
      <xdr:row>56</xdr:row>
      <xdr:rowOff>166778</xdr:rowOff>
    </xdr:to>
    <xdr:sp macro="" textlink="">
      <xdr:nvSpPr>
        <xdr:cNvPr id="597" name="円/楕円 596"/>
        <xdr:cNvSpPr/>
      </xdr:nvSpPr>
      <xdr:spPr>
        <a:xfrm>
          <a:off x="13652500" y="96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11855</xdr:rowOff>
    </xdr:from>
    <xdr:ext cx="534377" cy="259045"/>
    <xdr:sp macro="" textlink="">
      <xdr:nvSpPr>
        <xdr:cNvPr id="598" name="テキスト ボックス 597"/>
        <xdr:cNvSpPr txBox="1"/>
      </xdr:nvSpPr>
      <xdr:spPr>
        <a:xfrm>
          <a:off x="13436111" y="94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79952</xdr:rowOff>
    </xdr:from>
    <xdr:to>
      <xdr:col>18</xdr:col>
      <xdr:colOff>492125</xdr:colOff>
      <xdr:row>58</xdr:row>
      <xdr:rowOff>10102</xdr:rowOff>
    </xdr:to>
    <xdr:sp macro="" textlink="">
      <xdr:nvSpPr>
        <xdr:cNvPr id="599" name="円/楕円 598"/>
        <xdr:cNvSpPr/>
      </xdr:nvSpPr>
      <xdr:spPr>
        <a:xfrm>
          <a:off x="12763500" y="98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1229</xdr:rowOff>
    </xdr:from>
    <xdr:ext cx="534377" cy="259045"/>
    <xdr:sp macro="" textlink="">
      <xdr:nvSpPr>
        <xdr:cNvPr id="600" name="テキスト ボックス 599"/>
        <xdr:cNvSpPr txBox="1"/>
      </xdr:nvSpPr>
      <xdr:spPr>
        <a:xfrm>
          <a:off x="12547111" y="99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23868</xdr:rowOff>
    </xdr:from>
    <xdr:to>
      <xdr:col>21</xdr:col>
      <xdr:colOff>161925</xdr:colOff>
      <xdr:row>78</xdr:row>
      <xdr:rowOff>25400</xdr:rowOff>
    </xdr:to>
    <xdr:cxnSp macro="">
      <xdr:nvCxnSpPr>
        <xdr:cNvPr id="631" name="直線コネクタ 630"/>
        <xdr:cNvCxnSpPr/>
      </xdr:nvCxnSpPr>
      <xdr:spPr>
        <a:xfrm>
          <a:off x="13703300" y="13396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23868</xdr:rowOff>
    </xdr:from>
    <xdr:to>
      <xdr:col>19</xdr:col>
      <xdr:colOff>644525</xdr:colOff>
      <xdr:row>78</xdr:row>
      <xdr:rowOff>25400</xdr:rowOff>
    </xdr:to>
    <xdr:cxnSp macro="">
      <xdr:nvCxnSpPr>
        <xdr:cNvPr id="634" name="直線コネクタ 633"/>
        <xdr:cNvCxnSpPr/>
      </xdr:nvCxnSpPr>
      <xdr:spPr>
        <a:xfrm flipV="1">
          <a:off x="12814300" y="13396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144518</xdr:rowOff>
    </xdr:from>
    <xdr:to>
      <xdr:col>20</xdr:col>
      <xdr:colOff>9525</xdr:colOff>
      <xdr:row>78</xdr:row>
      <xdr:rowOff>74668</xdr:rowOff>
    </xdr:to>
    <xdr:sp macro="" textlink="">
      <xdr:nvSpPr>
        <xdr:cNvPr id="650" name="円/楕円 649"/>
        <xdr:cNvSpPr/>
      </xdr:nvSpPr>
      <xdr:spPr>
        <a:xfrm>
          <a:off x="13652500" y="133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65795</xdr:rowOff>
    </xdr:from>
    <xdr:ext cx="378565" cy="259045"/>
    <xdr:sp macro="" textlink="">
      <xdr:nvSpPr>
        <xdr:cNvPr id="651" name="テキスト ボックス 650"/>
        <xdr:cNvSpPr txBox="1"/>
      </xdr:nvSpPr>
      <xdr:spPr>
        <a:xfrm>
          <a:off x="13514017" y="1343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120566</xdr:rowOff>
    </xdr:from>
    <xdr:to>
      <xdr:col>23</xdr:col>
      <xdr:colOff>517525</xdr:colOff>
      <xdr:row>94</xdr:row>
      <xdr:rowOff>60285</xdr:rowOff>
    </xdr:to>
    <xdr:cxnSp macro="">
      <xdr:nvCxnSpPr>
        <xdr:cNvPr id="678" name="直線コネクタ 677"/>
        <xdr:cNvCxnSpPr/>
      </xdr:nvCxnSpPr>
      <xdr:spPr>
        <a:xfrm>
          <a:off x="15481300" y="16065416"/>
          <a:ext cx="838200" cy="1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111610</xdr:rowOff>
    </xdr:from>
    <xdr:to>
      <xdr:col>22</xdr:col>
      <xdr:colOff>365125</xdr:colOff>
      <xdr:row>93</xdr:row>
      <xdr:rowOff>120566</xdr:rowOff>
    </xdr:to>
    <xdr:cxnSp macro="">
      <xdr:nvCxnSpPr>
        <xdr:cNvPr id="681" name="直線コネクタ 680"/>
        <xdr:cNvCxnSpPr/>
      </xdr:nvCxnSpPr>
      <xdr:spPr>
        <a:xfrm>
          <a:off x="14592300" y="16056460"/>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83" name="テキスト ボックス 682"/>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75749</xdr:rowOff>
    </xdr:from>
    <xdr:to>
      <xdr:col>21</xdr:col>
      <xdr:colOff>161925</xdr:colOff>
      <xdr:row>93</xdr:row>
      <xdr:rowOff>111610</xdr:rowOff>
    </xdr:to>
    <xdr:cxnSp macro="">
      <xdr:nvCxnSpPr>
        <xdr:cNvPr id="684" name="直線コネクタ 683"/>
        <xdr:cNvCxnSpPr/>
      </xdr:nvCxnSpPr>
      <xdr:spPr>
        <a:xfrm>
          <a:off x="13703300" y="16020599"/>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6" name="テキスト ボックス 685"/>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46140</xdr:rowOff>
    </xdr:from>
    <xdr:to>
      <xdr:col>19</xdr:col>
      <xdr:colOff>644525</xdr:colOff>
      <xdr:row>93</xdr:row>
      <xdr:rowOff>75749</xdr:rowOff>
    </xdr:to>
    <xdr:cxnSp macro="">
      <xdr:nvCxnSpPr>
        <xdr:cNvPr id="687" name="直線コネクタ 686"/>
        <xdr:cNvCxnSpPr/>
      </xdr:nvCxnSpPr>
      <xdr:spPr>
        <a:xfrm>
          <a:off x="12814300" y="1599099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9485</xdr:rowOff>
    </xdr:from>
    <xdr:to>
      <xdr:col>23</xdr:col>
      <xdr:colOff>568325</xdr:colOff>
      <xdr:row>94</xdr:row>
      <xdr:rowOff>111085</xdr:rowOff>
    </xdr:to>
    <xdr:sp macro="" textlink="">
      <xdr:nvSpPr>
        <xdr:cNvPr id="697" name="円/楕円 696"/>
        <xdr:cNvSpPr/>
      </xdr:nvSpPr>
      <xdr:spPr>
        <a:xfrm>
          <a:off x="16268700" y="161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32362</xdr:rowOff>
    </xdr:from>
    <xdr:ext cx="599010" cy="259045"/>
    <xdr:sp macro="" textlink="">
      <xdr:nvSpPr>
        <xdr:cNvPr id="698" name="公債費該当値テキスト"/>
        <xdr:cNvSpPr txBox="1"/>
      </xdr:nvSpPr>
      <xdr:spPr>
        <a:xfrm>
          <a:off x="16370300" y="1597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113,896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69766</xdr:rowOff>
    </xdr:from>
    <xdr:to>
      <xdr:col>22</xdr:col>
      <xdr:colOff>415925</xdr:colOff>
      <xdr:row>93</xdr:row>
      <xdr:rowOff>171366</xdr:rowOff>
    </xdr:to>
    <xdr:sp macro="" textlink="">
      <xdr:nvSpPr>
        <xdr:cNvPr id="699" name="円/楕円 698"/>
        <xdr:cNvSpPr/>
      </xdr:nvSpPr>
      <xdr:spPr>
        <a:xfrm>
          <a:off x="15430500" y="160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16443</xdr:rowOff>
    </xdr:from>
    <xdr:ext cx="599010" cy="259045"/>
    <xdr:sp macro="" textlink="">
      <xdr:nvSpPr>
        <xdr:cNvPr id="700" name="テキスト ボックス 699"/>
        <xdr:cNvSpPr txBox="1"/>
      </xdr:nvSpPr>
      <xdr:spPr>
        <a:xfrm>
          <a:off x="15181794" y="1578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60810</xdr:rowOff>
    </xdr:from>
    <xdr:to>
      <xdr:col>21</xdr:col>
      <xdr:colOff>212725</xdr:colOff>
      <xdr:row>93</xdr:row>
      <xdr:rowOff>162410</xdr:rowOff>
    </xdr:to>
    <xdr:sp macro="" textlink="">
      <xdr:nvSpPr>
        <xdr:cNvPr id="701" name="円/楕円 700"/>
        <xdr:cNvSpPr/>
      </xdr:nvSpPr>
      <xdr:spPr>
        <a:xfrm>
          <a:off x="14541500" y="16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7487</xdr:rowOff>
    </xdr:from>
    <xdr:ext cx="599010" cy="259045"/>
    <xdr:sp macro="" textlink="">
      <xdr:nvSpPr>
        <xdr:cNvPr id="702" name="テキスト ボックス 701"/>
        <xdr:cNvSpPr txBox="1"/>
      </xdr:nvSpPr>
      <xdr:spPr>
        <a:xfrm>
          <a:off x="14292794" y="157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24949</xdr:rowOff>
    </xdr:from>
    <xdr:to>
      <xdr:col>20</xdr:col>
      <xdr:colOff>9525</xdr:colOff>
      <xdr:row>93</xdr:row>
      <xdr:rowOff>126549</xdr:rowOff>
    </xdr:to>
    <xdr:sp macro="" textlink="">
      <xdr:nvSpPr>
        <xdr:cNvPr id="703" name="円/楕円 702"/>
        <xdr:cNvSpPr/>
      </xdr:nvSpPr>
      <xdr:spPr>
        <a:xfrm>
          <a:off x="13652500" y="159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143076</xdr:rowOff>
    </xdr:from>
    <xdr:ext cx="599010" cy="259045"/>
    <xdr:sp macro="" textlink="">
      <xdr:nvSpPr>
        <xdr:cNvPr id="704" name="テキスト ボックス 703"/>
        <xdr:cNvSpPr txBox="1"/>
      </xdr:nvSpPr>
      <xdr:spPr>
        <a:xfrm>
          <a:off x="13403794" y="157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141,190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166790</xdr:rowOff>
    </xdr:from>
    <xdr:to>
      <xdr:col>18</xdr:col>
      <xdr:colOff>492125</xdr:colOff>
      <xdr:row>93</xdr:row>
      <xdr:rowOff>96940</xdr:rowOff>
    </xdr:to>
    <xdr:sp macro="" textlink="">
      <xdr:nvSpPr>
        <xdr:cNvPr id="705" name="円/楕円 704"/>
        <xdr:cNvSpPr/>
      </xdr:nvSpPr>
      <xdr:spPr>
        <a:xfrm>
          <a:off x="12763500" y="159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113467</xdr:rowOff>
    </xdr:from>
    <xdr:ext cx="599010" cy="259045"/>
    <xdr:sp macro="" textlink="">
      <xdr:nvSpPr>
        <xdr:cNvPr id="706" name="テキスト ボックス 705"/>
        <xdr:cNvSpPr txBox="1"/>
      </xdr:nvSpPr>
      <xdr:spPr>
        <a:xfrm>
          <a:off x="12514794" y="1571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133,791</a:t>
          </a:r>
          <a:r>
            <a:rPr kumimoji="1" lang="ja-JP" altLang="en-US" sz="1300">
              <a:latin typeface="ＭＳ Ｐゴシック"/>
            </a:rPr>
            <a:t>円となっている。病院事業会計・老人保健施設会計への繰出金、広域水道事業、ごみ・し尿処理事業に要する経費が大きいことが要因となっている。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116,937</a:t>
          </a:r>
          <a:r>
            <a:rPr kumimoji="1" lang="ja-JP" altLang="en-US" sz="1300">
              <a:latin typeface="ＭＳ Ｐゴシック"/>
            </a:rPr>
            <a:t>円で、類似団体平均に比べ高止まりしているのは、除排雪、雪処理施設に要する経費、下水道事業会計への繰出金が要因となっている。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病院事業・福祉施設事業等</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増により、基金が減少傾向にある。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引き続き、公債費の抑制や事務事業の効率化、見直し等を行い、経費の削減に努めるとともに、町税等の収納強化により財源の確保にも努める。　</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連結実質赤字比率における赤字額はない状況にある。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普通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これまでの社会資本整備により、地方債の償還が多額となっているが、計画的な事業の遂行、繰上償還等により年々改善されてきている。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昨年度に比べ、将来負担額全体において減少傾向</a:t>
          </a:r>
          <a:r>
            <a:rPr kumimoji="1" lang="ja-JP" altLang="ja-JP" sz="1100">
              <a:solidFill>
                <a:schemeClr val="dk1"/>
              </a:solidFill>
              <a:effectLst/>
              <a:latin typeface="+mn-lt"/>
              <a:ea typeface="+mn-ea"/>
              <a:cs typeface="+mn-cs"/>
            </a:rPr>
            <a:t>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5,755
5,745
88.19
4,923,827
4,858,981
63,104
3,149,621
5,952,433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249_&#22856;&#20117;&#27743;&#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67.599999999999994</v>
          </cell>
          <cell r="L73">
            <v>53.8</v>
          </cell>
          <cell r="M73">
            <v>78.3</v>
          </cell>
          <cell r="N73">
            <v>64.3</v>
          </cell>
          <cell r="O73">
            <v>55.9</v>
          </cell>
        </row>
        <row r="75">
          <cell r="K75">
            <v>14.2</v>
          </cell>
          <cell r="L75">
            <v>13.3</v>
          </cell>
          <cell r="M75">
            <v>13.3</v>
          </cell>
          <cell r="N75">
            <v>13.2</v>
          </cell>
          <cell r="O75">
            <v>12.8</v>
          </cell>
        </row>
        <row r="77">
          <cell r="G77" t="str">
            <v>類似団体内平均値</v>
          </cell>
          <cell r="K77">
            <v>27.1</v>
          </cell>
          <cell r="L77">
            <v>18.7</v>
          </cell>
          <cell r="M77">
            <v>12.9</v>
          </cell>
          <cell r="N77">
            <v>22.6</v>
          </cell>
          <cell r="O77">
            <v>0.8</v>
          </cell>
        </row>
        <row r="79">
          <cell r="K79">
            <v>11.9</v>
          </cell>
          <cell r="L79">
            <v>10.7</v>
          </cell>
          <cell r="M79">
            <v>10</v>
          </cell>
          <cell r="N79">
            <v>9.5</v>
          </cell>
          <cell r="O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Z29" sqref="Z29:AG2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4923827</v>
      </c>
      <c r="BO4" s="349"/>
      <c r="BP4" s="349"/>
      <c r="BQ4" s="349"/>
      <c r="BR4" s="349"/>
      <c r="BS4" s="349"/>
      <c r="BT4" s="349"/>
      <c r="BU4" s="350"/>
      <c r="BV4" s="348">
        <v>4948349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4858981</v>
      </c>
      <c r="BO5" s="386"/>
      <c r="BP5" s="386"/>
      <c r="BQ5" s="386"/>
      <c r="BR5" s="386"/>
      <c r="BS5" s="386"/>
      <c r="BT5" s="386"/>
      <c r="BU5" s="387"/>
      <c r="BV5" s="385">
        <v>4879334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93.9</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64846</v>
      </c>
      <c r="BO6" s="386"/>
      <c r="BP6" s="386"/>
      <c r="BQ6" s="386"/>
      <c r="BR6" s="386"/>
      <c r="BS6" s="386"/>
      <c r="BT6" s="386"/>
      <c r="BU6" s="387"/>
      <c r="BV6" s="385">
        <v>69015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1742</v>
      </c>
      <c r="BO7" s="386"/>
      <c r="BP7" s="386"/>
      <c r="BQ7" s="386"/>
      <c r="BR7" s="386"/>
      <c r="BS7" s="386"/>
      <c r="BT7" s="386"/>
      <c r="BU7" s="387"/>
      <c r="BV7" s="385">
        <v>5508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3149621</v>
      </c>
      <c r="CU7" s="386"/>
      <c r="CV7" s="386"/>
      <c r="CW7" s="386"/>
      <c r="CX7" s="386"/>
      <c r="CY7" s="386"/>
      <c r="CZ7" s="386"/>
      <c r="DA7" s="387"/>
      <c r="DB7" s="385">
        <v>3104256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63104</v>
      </c>
      <c r="BO8" s="386"/>
      <c r="BP8" s="386"/>
      <c r="BQ8" s="386"/>
      <c r="BR8" s="386"/>
      <c r="BS8" s="386"/>
      <c r="BT8" s="386"/>
      <c r="BU8" s="387"/>
      <c r="BV8" s="385">
        <v>63507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5674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-403</v>
      </c>
      <c r="BO9" s="386"/>
      <c r="BP9" s="386"/>
      <c r="BQ9" s="386"/>
      <c r="BR9" s="386"/>
      <c r="BS9" s="386"/>
      <c r="BT9" s="386"/>
      <c r="BU9" s="387"/>
      <c r="BV9" s="385">
        <v>-5295</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20.2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6194</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238</v>
      </c>
      <c r="BO10" s="386"/>
      <c r="BP10" s="386"/>
      <c r="BQ10" s="386"/>
      <c r="BR10" s="386"/>
      <c r="BS10" s="386"/>
      <c r="BT10" s="386"/>
      <c r="BU10" s="387"/>
      <c r="BV10" s="385">
        <v>19955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53624</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5755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80208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5745</v>
      </c>
      <c r="S13" s="467"/>
      <c r="T13" s="467"/>
      <c r="U13" s="467"/>
      <c r="V13" s="468"/>
      <c r="W13" s="401" t="s">
        <v>121</v>
      </c>
      <c r="X13" s="402"/>
      <c r="Y13" s="402"/>
      <c r="Z13" s="402"/>
      <c r="AA13" s="402"/>
      <c r="AB13" s="392"/>
      <c r="AC13" s="436">
        <v>447</v>
      </c>
      <c r="AD13" s="437"/>
      <c r="AE13" s="437"/>
      <c r="AF13" s="437"/>
      <c r="AG13" s="476"/>
      <c r="AH13" s="436">
        <v>510</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-80373</v>
      </c>
      <c r="BO13" s="386"/>
      <c r="BP13" s="386"/>
      <c r="BQ13" s="386"/>
      <c r="BR13" s="386"/>
      <c r="BS13" s="386"/>
      <c r="BT13" s="386"/>
      <c r="BU13" s="387"/>
      <c r="BV13" s="385">
        <v>68284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5850</v>
      </c>
      <c r="S14" s="467"/>
      <c r="T14" s="467"/>
      <c r="U14" s="467"/>
      <c r="V14" s="468"/>
      <c r="W14" s="375"/>
      <c r="X14" s="376"/>
      <c r="Y14" s="376"/>
      <c r="Z14" s="376"/>
      <c r="AA14" s="376"/>
      <c r="AB14" s="365"/>
      <c r="AC14" s="469">
        <v>16.399999999999999</v>
      </c>
      <c r="AD14" s="470"/>
      <c r="AE14" s="470"/>
      <c r="AF14" s="470"/>
      <c r="AG14" s="471"/>
      <c r="AH14" s="469">
        <v>16.899999999999999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55.9</v>
      </c>
      <c r="CU14" s="481"/>
      <c r="CV14" s="481"/>
      <c r="CW14" s="481"/>
      <c r="CX14" s="481"/>
      <c r="CY14" s="481"/>
      <c r="CZ14" s="481"/>
      <c r="DA14" s="482"/>
      <c r="DB14" s="480">
        <v>64.3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5841</v>
      </c>
      <c r="S15" s="467"/>
      <c r="T15" s="467"/>
      <c r="U15" s="467"/>
      <c r="V15" s="468"/>
      <c r="W15" s="401" t="s">
        <v>128</v>
      </c>
      <c r="X15" s="402"/>
      <c r="Y15" s="402"/>
      <c r="Z15" s="402"/>
      <c r="AA15" s="402"/>
      <c r="AB15" s="392"/>
      <c r="AC15" s="436">
        <v>781</v>
      </c>
      <c r="AD15" s="437"/>
      <c r="AE15" s="437"/>
      <c r="AF15" s="437"/>
      <c r="AG15" s="476"/>
      <c r="AH15" s="436">
        <v>960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731547</v>
      </c>
      <c r="BO15" s="349"/>
      <c r="BP15" s="349"/>
      <c r="BQ15" s="349"/>
      <c r="BR15" s="349"/>
      <c r="BS15" s="349"/>
      <c r="BT15" s="349"/>
      <c r="BU15" s="350"/>
      <c r="BV15" s="348">
        <v>686183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28.6</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2795072</v>
      </c>
      <c r="BO16" s="386"/>
      <c r="BP16" s="386"/>
      <c r="BQ16" s="386"/>
      <c r="BR16" s="386"/>
      <c r="BS16" s="386"/>
      <c r="BT16" s="386"/>
      <c r="BU16" s="387"/>
      <c r="BV16" s="385">
        <v>2750366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1501</v>
      </c>
      <c r="AD17" s="437"/>
      <c r="AE17" s="437"/>
      <c r="AF17" s="437"/>
      <c r="AG17" s="476"/>
      <c r="AH17" s="436">
        <v>1551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927182</v>
      </c>
      <c r="BO17" s="386"/>
      <c r="BP17" s="386"/>
      <c r="BQ17" s="386"/>
      <c r="BR17" s="386"/>
      <c r="BS17" s="386"/>
      <c r="BT17" s="386"/>
      <c r="BU17" s="387"/>
      <c r="BV17" s="385">
        <v>877685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88.19</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2960811</v>
      </c>
      <c r="BO18" s="386"/>
      <c r="BP18" s="386"/>
      <c r="BQ18" s="386"/>
      <c r="BR18" s="386"/>
      <c r="BS18" s="386"/>
      <c r="BT18" s="386"/>
      <c r="BU18" s="387"/>
      <c r="BV18" s="385">
        <v>2865370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3609074</v>
      </c>
      <c r="BO19" s="386"/>
      <c r="BP19" s="386"/>
      <c r="BQ19" s="386"/>
      <c r="BR19" s="386"/>
      <c r="BS19" s="386"/>
      <c r="BT19" s="386"/>
      <c r="BU19" s="387"/>
      <c r="BV19" s="385">
        <v>3602757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2466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5952433</v>
      </c>
      <c r="BO23" s="386"/>
      <c r="BP23" s="386"/>
      <c r="BQ23" s="386"/>
      <c r="BR23" s="386"/>
      <c r="BS23" s="386"/>
      <c r="BT23" s="386"/>
      <c r="BU23" s="387"/>
      <c r="BV23" s="385">
        <v>6133151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6620</v>
      </c>
      <c r="R24" s="437"/>
      <c r="S24" s="437"/>
      <c r="T24" s="437"/>
      <c r="U24" s="437"/>
      <c r="V24" s="476"/>
      <c r="W24" s="531"/>
      <c r="X24" s="519"/>
      <c r="Y24" s="520"/>
      <c r="Z24" s="435" t="s">
        <v>151</v>
      </c>
      <c r="AA24" s="415"/>
      <c r="AB24" s="415"/>
      <c r="AC24" s="415"/>
      <c r="AD24" s="415"/>
      <c r="AE24" s="415"/>
      <c r="AF24" s="415"/>
      <c r="AG24" s="416"/>
      <c r="AH24" s="436">
        <v>94</v>
      </c>
      <c r="AI24" s="437"/>
      <c r="AJ24" s="437"/>
      <c r="AK24" s="437"/>
      <c r="AL24" s="476"/>
      <c r="AM24" s="436">
        <v>287170</v>
      </c>
      <c r="AN24" s="437"/>
      <c r="AO24" s="437"/>
      <c r="AP24" s="437"/>
      <c r="AQ24" s="437"/>
      <c r="AR24" s="476"/>
      <c r="AS24" s="436">
        <v>3055</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5354654</v>
      </c>
      <c r="BO24" s="386"/>
      <c r="BP24" s="386"/>
      <c r="BQ24" s="386"/>
      <c r="BR24" s="386"/>
      <c r="BS24" s="386"/>
      <c r="BT24" s="386"/>
      <c r="BU24" s="387"/>
      <c r="BV24" s="385">
        <v>5474937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5660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125748</v>
      </c>
      <c r="BO25" s="349"/>
      <c r="BP25" s="349"/>
      <c r="BQ25" s="349"/>
      <c r="BR25" s="349"/>
      <c r="BS25" s="349"/>
      <c r="BT25" s="349"/>
      <c r="BU25" s="350"/>
      <c r="BV25" s="348">
        <v>147337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5090</v>
      </c>
      <c r="R26" s="437"/>
      <c r="S26" s="437"/>
      <c r="T26" s="437"/>
      <c r="U26" s="437"/>
      <c r="V26" s="476"/>
      <c r="W26" s="531"/>
      <c r="X26" s="519"/>
      <c r="Y26" s="520"/>
      <c r="Z26" s="435" t="s">
        <v>157</v>
      </c>
      <c r="AA26" s="555"/>
      <c r="AB26" s="555"/>
      <c r="AC26" s="555"/>
      <c r="AD26" s="555"/>
      <c r="AE26" s="555"/>
      <c r="AF26" s="555"/>
      <c r="AG26" s="556"/>
      <c r="AH26" s="436">
        <v>4</v>
      </c>
      <c r="AI26" s="437"/>
      <c r="AJ26" s="437"/>
      <c r="AK26" s="437"/>
      <c r="AL26" s="476"/>
      <c r="AM26" s="436">
        <v>10192</v>
      </c>
      <c r="AN26" s="437"/>
      <c r="AO26" s="437"/>
      <c r="AP26" s="437"/>
      <c r="AQ26" s="437"/>
      <c r="AR26" s="476"/>
      <c r="AS26" s="436">
        <v>2548</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2620</v>
      </c>
      <c r="R27" s="437"/>
      <c r="S27" s="437"/>
      <c r="T27" s="437"/>
      <c r="U27" s="437"/>
      <c r="V27" s="476"/>
      <c r="W27" s="531"/>
      <c r="X27" s="519"/>
      <c r="Y27" s="520"/>
      <c r="Z27" s="435" t="s">
        <v>160</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t="s">
        <v>118</v>
      </c>
      <c r="BO27" s="553"/>
      <c r="BP27" s="553"/>
      <c r="BQ27" s="553"/>
      <c r="BR27" s="553"/>
      <c r="BS27" s="553"/>
      <c r="BT27" s="553"/>
      <c r="BU27" s="554"/>
      <c r="BV27" s="552" t="s">
        <v>118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2080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947836</v>
      </c>
      <c r="BO28" s="349"/>
      <c r="BP28" s="349"/>
      <c r="BQ28" s="349"/>
      <c r="BR28" s="349"/>
      <c r="BS28" s="349"/>
      <c r="BT28" s="349"/>
      <c r="BU28" s="350"/>
      <c r="BV28" s="348">
        <v>1027806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7</v>
      </c>
      <c r="M29" s="437"/>
      <c r="N29" s="437"/>
      <c r="O29" s="437"/>
      <c r="P29" s="476"/>
      <c r="Q29" s="436">
        <v>1740</v>
      </c>
      <c r="R29" s="437"/>
      <c r="S29" s="437"/>
      <c r="T29" s="437"/>
      <c r="U29" s="437"/>
      <c r="V29" s="476"/>
      <c r="W29" s="532"/>
      <c r="X29" s="533"/>
      <c r="Y29" s="534"/>
      <c r="Z29" s="435" t="s">
        <v>167</v>
      </c>
      <c r="AA29" s="415"/>
      <c r="AB29" s="415"/>
      <c r="AC29" s="415"/>
      <c r="AD29" s="415"/>
      <c r="AE29" s="415"/>
      <c r="AF29" s="415"/>
      <c r="AG29" s="416"/>
      <c r="AH29" s="436">
        <v>94</v>
      </c>
      <c r="AI29" s="437"/>
      <c r="AJ29" s="437"/>
      <c r="AK29" s="437"/>
      <c r="AL29" s="476"/>
      <c r="AM29" s="436">
        <v>287170</v>
      </c>
      <c r="AN29" s="437"/>
      <c r="AO29" s="437"/>
      <c r="AP29" s="437"/>
      <c r="AQ29" s="437"/>
      <c r="AR29" s="476"/>
      <c r="AS29" s="436">
        <v>3055</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31208</v>
      </c>
      <c r="BO29" s="386"/>
      <c r="BP29" s="386"/>
      <c r="BQ29" s="386"/>
      <c r="BR29" s="386"/>
      <c r="BS29" s="386"/>
      <c r="BT29" s="386"/>
      <c r="BU29" s="387"/>
      <c r="BV29" s="385">
        <v>31200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93.7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170</v>
      </c>
      <c r="BD30" s="550"/>
      <c r="BE30" s="550"/>
      <c r="BF30" s="550"/>
      <c r="BG30" s="550"/>
      <c r="BH30" s="550"/>
      <c r="BI30" s="550"/>
      <c r="BJ30" s="550"/>
      <c r="BK30" s="550"/>
      <c r="BL30" s="550"/>
      <c r="BM30" s="551"/>
      <c r="BN30" s="552">
        <v>289371</v>
      </c>
      <c r="BO30" s="553"/>
      <c r="BP30" s="553"/>
      <c r="BQ30" s="553"/>
      <c r="BR30" s="553"/>
      <c r="BS30" s="553"/>
      <c r="BT30" s="553"/>
      <c r="BU30" s="554"/>
      <c r="BV30" s="552">
        <v>294022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空知中部広域連合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5</v>
      </c>
      <c r="AN35" s="566"/>
      <c r="AO35" s="567" t="str">
        <f>IF('各会計、関係団体の財政状況及び健全化判断比率'!B31="","",'各会計、関係団体の財政状況及び健全化判断比率'!B31)</f>
        <v>老人保健施設事業会計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奈井江浦臼学校給食組合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f t="shared" si="0"/>
        <v>6</v>
      </c>
      <c r="AN36" s="566"/>
      <c r="AO36" s="567" t="str">
        <f>IF('各会計、関係団体の財政状況及び健全化判断比率'!B32="","",'各会計、関係団体の財政状況及び健全化判断比率'!B32)</f>
        <v>老人総合福祉施設事業会計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中空知広域市町村圏組合（事業会計分）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空知教育センター組合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砂川地区保健衛生組合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中・北空知廃棄物処理広域連合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中空知広域市町村圏組合（普通会計分）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砂川地区広域消防組合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中空知広域水道企業団</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石狩川流域下水道組合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757432</v>
      </c>
      <c r="S5" s="583"/>
      <c r="T5" s="583"/>
      <c r="U5" s="583"/>
      <c r="V5" s="583"/>
      <c r="W5" s="583"/>
      <c r="X5" s="583"/>
      <c r="Y5" s="584"/>
      <c r="Z5" s="585">
        <v>15.4</v>
      </c>
      <c r="AA5" s="585"/>
      <c r="AB5" s="585"/>
      <c r="AC5" s="585"/>
      <c r="AD5" s="586">
        <v>734642</v>
      </c>
      <c r="AE5" s="586"/>
      <c r="AF5" s="586"/>
      <c r="AG5" s="586"/>
      <c r="AH5" s="586"/>
      <c r="AI5" s="586"/>
      <c r="AJ5" s="586"/>
      <c r="AK5" s="586"/>
      <c r="AL5" s="587">
        <v>24.5</v>
      </c>
      <c r="AM5" s="588"/>
      <c r="AN5" s="588"/>
      <c r="AO5" s="589"/>
      <c r="AP5" s="579" t="s">
        <v>206</v>
      </c>
      <c r="AQ5" s="580"/>
      <c r="AR5" s="580"/>
      <c r="AS5" s="580"/>
      <c r="AT5" s="580"/>
      <c r="AU5" s="580"/>
      <c r="AV5" s="580"/>
      <c r="AW5" s="580"/>
      <c r="AX5" s="580"/>
      <c r="AY5" s="580"/>
      <c r="AZ5" s="580"/>
      <c r="BA5" s="580"/>
      <c r="BB5" s="580"/>
      <c r="BC5" s="580"/>
      <c r="BD5" s="580"/>
      <c r="BE5" s="580"/>
      <c r="BF5" s="581"/>
      <c r="BG5" s="593">
        <v>734642</v>
      </c>
      <c r="BH5" s="594"/>
      <c r="BI5" s="594"/>
      <c r="BJ5" s="594"/>
      <c r="BK5" s="594"/>
      <c r="BL5" s="594"/>
      <c r="BM5" s="594"/>
      <c r="BN5" s="595"/>
      <c r="BO5" s="596">
        <v>97</v>
      </c>
      <c r="BP5" s="596"/>
      <c r="BQ5" s="596"/>
      <c r="BR5" s="596"/>
      <c r="BS5" s="597">
        <v>18067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47938</v>
      </c>
      <c r="S6" s="594"/>
      <c r="T6" s="594"/>
      <c r="U6" s="594"/>
      <c r="V6" s="594"/>
      <c r="W6" s="594"/>
      <c r="X6" s="594"/>
      <c r="Y6" s="595"/>
      <c r="Z6" s="596">
        <v>1</v>
      </c>
      <c r="AA6" s="596"/>
      <c r="AB6" s="596"/>
      <c r="AC6" s="596"/>
      <c r="AD6" s="597">
        <v>47938</v>
      </c>
      <c r="AE6" s="597"/>
      <c r="AF6" s="597"/>
      <c r="AG6" s="597"/>
      <c r="AH6" s="597"/>
      <c r="AI6" s="597"/>
      <c r="AJ6" s="597"/>
      <c r="AK6" s="597"/>
      <c r="AL6" s="598">
        <v>1.6</v>
      </c>
      <c r="AM6" s="599"/>
      <c r="AN6" s="599"/>
      <c r="AO6" s="600"/>
      <c r="AP6" s="590" t="s">
        <v>211</v>
      </c>
      <c r="AQ6" s="591"/>
      <c r="AR6" s="591"/>
      <c r="AS6" s="591"/>
      <c r="AT6" s="591"/>
      <c r="AU6" s="591"/>
      <c r="AV6" s="591"/>
      <c r="AW6" s="591"/>
      <c r="AX6" s="591"/>
      <c r="AY6" s="591"/>
      <c r="AZ6" s="591"/>
      <c r="BA6" s="591"/>
      <c r="BB6" s="591"/>
      <c r="BC6" s="591"/>
      <c r="BD6" s="591"/>
      <c r="BE6" s="591"/>
      <c r="BF6" s="592"/>
      <c r="BG6" s="593">
        <v>734642</v>
      </c>
      <c r="BH6" s="594"/>
      <c r="BI6" s="594"/>
      <c r="BJ6" s="594"/>
      <c r="BK6" s="594"/>
      <c r="BL6" s="594"/>
      <c r="BM6" s="594"/>
      <c r="BN6" s="595"/>
      <c r="BO6" s="596">
        <v>97</v>
      </c>
      <c r="BP6" s="596"/>
      <c r="BQ6" s="596"/>
      <c r="BR6" s="596"/>
      <c r="BS6" s="597">
        <v>18067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60843</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60843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822</v>
      </c>
      <c r="S7" s="594"/>
      <c r="T7" s="594"/>
      <c r="U7" s="594"/>
      <c r="V7" s="594"/>
      <c r="W7" s="594"/>
      <c r="X7" s="594"/>
      <c r="Y7" s="595"/>
      <c r="Z7" s="596">
        <v>0</v>
      </c>
      <c r="AA7" s="596"/>
      <c r="AB7" s="596"/>
      <c r="AC7" s="596"/>
      <c r="AD7" s="597">
        <v>822</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284205</v>
      </c>
      <c r="BH7" s="594"/>
      <c r="BI7" s="594"/>
      <c r="BJ7" s="594"/>
      <c r="BK7" s="594"/>
      <c r="BL7" s="594"/>
      <c r="BM7" s="594"/>
      <c r="BN7" s="595"/>
      <c r="BO7" s="596">
        <v>37.5</v>
      </c>
      <c r="BP7" s="596"/>
      <c r="BQ7" s="596"/>
      <c r="BR7" s="596"/>
      <c r="BS7" s="597">
        <v>18067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723032</v>
      </c>
      <c r="CS7" s="594"/>
      <c r="CT7" s="594"/>
      <c r="CU7" s="594"/>
      <c r="CV7" s="594"/>
      <c r="CW7" s="594"/>
      <c r="CX7" s="594"/>
      <c r="CY7" s="595"/>
      <c r="CZ7" s="596">
        <v>14.9</v>
      </c>
      <c r="DA7" s="596"/>
      <c r="DB7" s="596"/>
      <c r="DC7" s="596"/>
      <c r="DD7" s="602">
        <v>118153</v>
      </c>
      <c r="DE7" s="594"/>
      <c r="DF7" s="594"/>
      <c r="DG7" s="594"/>
      <c r="DH7" s="594"/>
      <c r="DI7" s="594"/>
      <c r="DJ7" s="594"/>
      <c r="DK7" s="594"/>
      <c r="DL7" s="594"/>
      <c r="DM7" s="594"/>
      <c r="DN7" s="594"/>
      <c r="DO7" s="594"/>
      <c r="DP7" s="595"/>
      <c r="DQ7" s="602">
        <v>492078</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1647</v>
      </c>
      <c r="S8" s="594"/>
      <c r="T8" s="594"/>
      <c r="U8" s="594"/>
      <c r="V8" s="594"/>
      <c r="W8" s="594"/>
      <c r="X8" s="594"/>
      <c r="Y8" s="595"/>
      <c r="Z8" s="596">
        <v>0</v>
      </c>
      <c r="AA8" s="596"/>
      <c r="AB8" s="596"/>
      <c r="AC8" s="596"/>
      <c r="AD8" s="597">
        <v>1647</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8775</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933212</v>
      </c>
      <c r="CS8" s="594"/>
      <c r="CT8" s="594"/>
      <c r="CU8" s="594"/>
      <c r="CV8" s="594"/>
      <c r="CW8" s="594"/>
      <c r="CX8" s="594"/>
      <c r="CY8" s="595"/>
      <c r="CZ8" s="596">
        <v>19.2</v>
      </c>
      <c r="DA8" s="596"/>
      <c r="DB8" s="596"/>
      <c r="DC8" s="596"/>
      <c r="DD8" s="602">
        <v>2182</v>
      </c>
      <c r="DE8" s="594"/>
      <c r="DF8" s="594"/>
      <c r="DG8" s="594"/>
      <c r="DH8" s="594"/>
      <c r="DI8" s="594"/>
      <c r="DJ8" s="594"/>
      <c r="DK8" s="594"/>
      <c r="DL8" s="594"/>
      <c r="DM8" s="594"/>
      <c r="DN8" s="594"/>
      <c r="DO8" s="594"/>
      <c r="DP8" s="595"/>
      <c r="DQ8" s="602">
        <v>508353</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1372</v>
      </c>
      <c r="S9" s="594"/>
      <c r="T9" s="594"/>
      <c r="U9" s="594"/>
      <c r="V9" s="594"/>
      <c r="W9" s="594"/>
      <c r="X9" s="594"/>
      <c r="Y9" s="595"/>
      <c r="Z9" s="596">
        <v>0</v>
      </c>
      <c r="AA9" s="596"/>
      <c r="AB9" s="596"/>
      <c r="AC9" s="596"/>
      <c r="AD9" s="597">
        <v>1372</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173509</v>
      </c>
      <c r="BH9" s="594"/>
      <c r="BI9" s="594"/>
      <c r="BJ9" s="594"/>
      <c r="BK9" s="594"/>
      <c r="BL9" s="594"/>
      <c r="BM9" s="594"/>
      <c r="BN9" s="595"/>
      <c r="BO9" s="596">
        <v>22.9</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769968</v>
      </c>
      <c r="CS9" s="594"/>
      <c r="CT9" s="594"/>
      <c r="CU9" s="594"/>
      <c r="CV9" s="594"/>
      <c r="CW9" s="594"/>
      <c r="CX9" s="594"/>
      <c r="CY9" s="595"/>
      <c r="CZ9" s="596">
        <v>15.8</v>
      </c>
      <c r="DA9" s="596"/>
      <c r="DB9" s="596"/>
      <c r="DC9" s="596"/>
      <c r="DD9" s="602">
        <v>11130</v>
      </c>
      <c r="DE9" s="594"/>
      <c r="DF9" s="594"/>
      <c r="DG9" s="594"/>
      <c r="DH9" s="594"/>
      <c r="DI9" s="594"/>
      <c r="DJ9" s="594"/>
      <c r="DK9" s="594"/>
      <c r="DL9" s="594"/>
      <c r="DM9" s="594"/>
      <c r="DN9" s="594"/>
      <c r="DO9" s="594"/>
      <c r="DP9" s="595"/>
      <c r="DQ9" s="602">
        <v>694302</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128613</v>
      </c>
      <c r="S10" s="594"/>
      <c r="T10" s="594"/>
      <c r="U10" s="594"/>
      <c r="V10" s="594"/>
      <c r="W10" s="594"/>
      <c r="X10" s="594"/>
      <c r="Y10" s="595"/>
      <c r="Z10" s="596">
        <v>2.6</v>
      </c>
      <c r="AA10" s="596"/>
      <c r="AB10" s="596"/>
      <c r="AC10" s="596"/>
      <c r="AD10" s="597">
        <v>128613</v>
      </c>
      <c r="AE10" s="597"/>
      <c r="AF10" s="597"/>
      <c r="AG10" s="597"/>
      <c r="AH10" s="597"/>
      <c r="AI10" s="597"/>
      <c r="AJ10" s="597"/>
      <c r="AK10" s="597"/>
      <c r="AL10" s="598">
        <v>4.3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25646</v>
      </c>
      <c r="BH10" s="594"/>
      <c r="BI10" s="594"/>
      <c r="BJ10" s="594"/>
      <c r="BK10" s="594"/>
      <c r="BL10" s="594"/>
      <c r="BM10" s="594"/>
      <c r="BN10" s="595"/>
      <c r="BO10" s="596">
        <v>3.4</v>
      </c>
      <c r="BP10" s="596"/>
      <c r="BQ10" s="596"/>
      <c r="BR10" s="596"/>
      <c r="BS10" s="602">
        <v>4275</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556</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556</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6019</v>
      </c>
      <c r="S11" s="594"/>
      <c r="T11" s="594"/>
      <c r="U11" s="594"/>
      <c r="V11" s="594"/>
      <c r="W11" s="594"/>
      <c r="X11" s="594"/>
      <c r="Y11" s="595"/>
      <c r="Z11" s="596">
        <v>0.1</v>
      </c>
      <c r="AA11" s="596"/>
      <c r="AB11" s="596"/>
      <c r="AC11" s="596"/>
      <c r="AD11" s="597">
        <v>6019</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76275</v>
      </c>
      <c r="BH11" s="594"/>
      <c r="BI11" s="594"/>
      <c r="BJ11" s="594"/>
      <c r="BK11" s="594"/>
      <c r="BL11" s="594"/>
      <c r="BM11" s="594"/>
      <c r="BN11" s="595"/>
      <c r="BO11" s="596">
        <v>10.1</v>
      </c>
      <c r="BP11" s="596"/>
      <c r="BQ11" s="596"/>
      <c r="BR11" s="596"/>
      <c r="BS11" s="602">
        <v>13792</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369609</v>
      </c>
      <c r="CS11" s="594"/>
      <c r="CT11" s="594"/>
      <c r="CU11" s="594"/>
      <c r="CV11" s="594"/>
      <c r="CW11" s="594"/>
      <c r="CX11" s="594"/>
      <c r="CY11" s="595"/>
      <c r="CZ11" s="596">
        <v>7.6</v>
      </c>
      <c r="DA11" s="596"/>
      <c r="DB11" s="596"/>
      <c r="DC11" s="596"/>
      <c r="DD11" s="602">
        <v>107145</v>
      </c>
      <c r="DE11" s="594"/>
      <c r="DF11" s="594"/>
      <c r="DG11" s="594"/>
      <c r="DH11" s="594"/>
      <c r="DI11" s="594"/>
      <c r="DJ11" s="594"/>
      <c r="DK11" s="594"/>
      <c r="DL11" s="594"/>
      <c r="DM11" s="594"/>
      <c r="DN11" s="594"/>
      <c r="DO11" s="594"/>
      <c r="DP11" s="595"/>
      <c r="DQ11" s="602">
        <v>158103</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397044</v>
      </c>
      <c r="BH12" s="594"/>
      <c r="BI12" s="594"/>
      <c r="BJ12" s="594"/>
      <c r="BK12" s="594"/>
      <c r="BL12" s="594"/>
      <c r="BM12" s="594"/>
      <c r="BN12" s="595"/>
      <c r="BO12" s="596">
        <v>52.4</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166366</v>
      </c>
      <c r="CS12" s="594"/>
      <c r="CT12" s="594"/>
      <c r="CU12" s="594"/>
      <c r="CV12" s="594"/>
      <c r="CW12" s="594"/>
      <c r="CX12" s="594"/>
      <c r="CY12" s="595"/>
      <c r="CZ12" s="596">
        <v>3.4</v>
      </c>
      <c r="DA12" s="596"/>
      <c r="DB12" s="596"/>
      <c r="DC12" s="596"/>
      <c r="DD12" s="602">
        <v>53963</v>
      </c>
      <c r="DE12" s="594"/>
      <c r="DF12" s="594"/>
      <c r="DG12" s="594"/>
      <c r="DH12" s="594"/>
      <c r="DI12" s="594"/>
      <c r="DJ12" s="594"/>
      <c r="DK12" s="594"/>
      <c r="DL12" s="594"/>
      <c r="DM12" s="594"/>
      <c r="DN12" s="594"/>
      <c r="DO12" s="594"/>
      <c r="DP12" s="595"/>
      <c r="DQ12" s="602">
        <v>94999</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7080</v>
      </c>
      <c r="S13" s="594"/>
      <c r="T13" s="594"/>
      <c r="U13" s="594"/>
      <c r="V13" s="594"/>
      <c r="W13" s="594"/>
      <c r="X13" s="594"/>
      <c r="Y13" s="595"/>
      <c r="Z13" s="596">
        <v>0.1</v>
      </c>
      <c r="AA13" s="596"/>
      <c r="AB13" s="596"/>
      <c r="AC13" s="596"/>
      <c r="AD13" s="597">
        <v>7080</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396581</v>
      </c>
      <c r="BH13" s="594"/>
      <c r="BI13" s="594"/>
      <c r="BJ13" s="594"/>
      <c r="BK13" s="594"/>
      <c r="BL13" s="594"/>
      <c r="BM13" s="594"/>
      <c r="BN13" s="595"/>
      <c r="BO13" s="596">
        <v>52.4</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672973</v>
      </c>
      <c r="CS13" s="594"/>
      <c r="CT13" s="594"/>
      <c r="CU13" s="594"/>
      <c r="CV13" s="594"/>
      <c r="CW13" s="594"/>
      <c r="CX13" s="594"/>
      <c r="CY13" s="595"/>
      <c r="CZ13" s="596">
        <v>13.9</v>
      </c>
      <c r="DA13" s="596"/>
      <c r="DB13" s="596"/>
      <c r="DC13" s="596"/>
      <c r="DD13" s="602">
        <v>83138</v>
      </c>
      <c r="DE13" s="594"/>
      <c r="DF13" s="594"/>
      <c r="DG13" s="594"/>
      <c r="DH13" s="594"/>
      <c r="DI13" s="594"/>
      <c r="DJ13" s="594"/>
      <c r="DK13" s="594"/>
      <c r="DL13" s="594"/>
      <c r="DM13" s="594"/>
      <c r="DN13" s="594"/>
      <c r="DO13" s="594"/>
      <c r="DP13" s="595"/>
      <c r="DQ13" s="602">
        <v>518658</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11334</v>
      </c>
      <c r="BH14" s="594"/>
      <c r="BI14" s="594"/>
      <c r="BJ14" s="594"/>
      <c r="BK14" s="594"/>
      <c r="BL14" s="594"/>
      <c r="BM14" s="594"/>
      <c r="BN14" s="595"/>
      <c r="BO14" s="596">
        <v>1.5</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198559</v>
      </c>
      <c r="CS14" s="594"/>
      <c r="CT14" s="594"/>
      <c r="CU14" s="594"/>
      <c r="CV14" s="594"/>
      <c r="CW14" s="594"/>
      <c r="CX14" s="594"/>
      <c r="CY14" s="595"/>
      <c r="CZ14" s="596">
        <v>4.0999999999999996</v>
      </c>
      <c r="DA14" s="596"/>
      <c r="DB14" s="596"/>
      <c r="DC14" s="596"/>
      <c r="DD14" s="602" t="s">
        <v>109</v>
      </c>
      <c r="DE14" s="594"/>
      <c r="DF14" s="594"/>
      <c r="DG14" s="594"/>
      <c r="DH14" s="594"/>
      <c r="DI14" s="594"/>
      <c r="DJ14" s="594"/>
      <c r="DK14" s="594"/>
      <c r="DL14" s="594"/>
      <c r="DM14" s="594"/>
      <c r="DN14" s="594"/>
      <c r="DO14" s="594"/>
      <c r="DP14" s="595"/>
      <c r="DQ14" s="602">
        <v>149974</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1128</v>
      </c>
      <c r="S15" s="594"/>
      <c r="T15" s="594"/>
      <c r="U15" s="594"/>
      <c r="V15" s="594"/>
      <c r="W15" s="594"/>
      <c r="X15" s="594"/>
      <c r="Y15" s="595"/>
      <c r="Z15" s="596">
        <v>0</v>
      </c>
      <c r="AA15" s="596"/>
      <c r="AB15" s="596"/>
      <c r="AC15" s="596"/>
      <c r="AD15" s="597">
        <v>1128</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42059</v>
      </c>
      <c r="BH15" s="594"/>
      <c r="BI15" s="594"/>
      <c r="BJ15" s="594"/>
      <c r="BK15" s="594"/>
      <c r="BL15" s="594"/>
      <c r="BM15" s="594"/>
      <c r="BN15" s="595"/>
      <c r="BO15" s="596">
        <v>5.6</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308389</v>
      </c>
      <c r="CS15" s="594"/>
      <c r="CT15" s="594"/>
      <c r="CU15" s="594"/>
      <c r="CV15" s="594"/>
      <c r="CW15" s="594"/>
      <c r="CX15" s="594"/>
      <c r="CY15" s="595"/>
      <c r="CZ15" s="596">
        <v>6.3</v>
      </c>
      <c r="DA15" s="596"/>
      <c r="DB15" s="596"/>
      <c r="DC15" s="596"/>
      <c r="DD15" s="602">
        <v>35563</v>
      </c>
      <c r="DE15" s="594"/>
      <c r="DF15" s="594"/>
      <c r="DG15" s="594"/>
      <c r="DH15" s="594"/>
      <c r="DI15" s="594"/>
      <c r="DJ15" s="594"/>
      <c r="DK15" s="594"/>
      <c r="DL15" s="594"/>
      <c r="DM15" s="594"/>
      <c r="DN15" s="594"/>
      <c r="DO15" s="594"/>
      <c r="DP15" s="595"/>
      <c r="DQ15" s="602">
        <v>269781</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2329295</v>
      </c>
      <c r="S16" s="594"/>
      <c r="T16" s="594"/>
      <c r="U16" s="594"/>
      <c r="V16" s="594"/>
      <c r="W16" s="594"/>
      <c r="X16" s="594"/>
      <c r="Y16" s="595"/>
      <c r="Z16" s="596">
        <v>47.3</v>
      </c>
      <c r="AA16" s="596"/>
      <c r="AB16" s="596"/>
      <c r="AC16" s="596"/>
      <c r="AD16" s="597">
        <v>2063625</v>
      </c>
      <c r="AE16" s="597"/>
      <c r="AF16" s="597"/>
      <c r="AG16" s="597"/>
      <c r="AH16" s="597"/>
      <c r="AI16" s="597"/>
      <c r="AJ16" s="597"/>
      <c r="AK16" s="597"/>
      <c r="AL16" s="598">
        <v>68.900000000000006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2063625</v>
      </c>
      <c r="S17" s="594"/>
      <c r="T17" s="594"/>
      <c r="U17" s="594"/>
      <c r="V17" s="594"/>
      <c r="W17" s="594"/>
      <c r="X17" s="594"/>
      <c r="Y17" s="595"/>
      <c r="Z17" s="596">
        <v>41.9</v>
      </c>
      <c r="AA17" s="596"/>
      <c r="AB17" s="596"/>
      <c r="AC17" s="596"/>
      <c r="AD17" s="597">
        <v>2063625</v>
      </c>
      <c r="AE17" s="597"/>
      <c r="AF17" s="597"/>
      <c r="AG17" s="597"/>
      <c r="AH17" s="597"/>
      <c r="AI17" s="597"/>
      <c r="AJ17" s="597"/>
      <c r="AK17" s="597"/>
      <c r="AL17" s="598">
        <v>68.900000000000006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655474</v>
      </c>
      <c r="CS17" s="594"/>
      <c r="CT17" s="594"/>
      <c r="CU17" s="594"/>
      <c r="CV17" s="594"/>
      <c r="CW17" s="594"/>
      <c r="CX17" s="594"/>
      <c r="CY17" s="595"/>
      <c r="CZ17" s="596">
        <v>13.5</v>
      </c>
      <c r="DA17" s="596"/>
      <c r="DB17" s="596"/>
      <c r="DC17" s="596"/>
      <c r="DD17" s="602" t="s">
        <v>109</v>
      </c>
      <c r="DE17" s="594"/>
      <c r="DF17" s="594"/>
      <c r="DG17" s="594"/>
      <c r="DH17" s="594"/>
      <c r="DI17" s="594"/>
      <c r="DJ17" s="594"/>
      <c r="DK17" s="594"/>
      <c r="DL17" s="594"/>
      <c r="DM17" s="594"/>
      <c r="DN17" s="594"/>
      <c r="DO17" s="594"/>
      <c r="DP17" s="595"/>
      <c r="DQ17" s="602">
        <v>596581</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265668</v>
      </c>
      <c r="S18" s="594"/>
      <c r="T18" s="594"/>
      <c r="U18" s="594"/>
      <c r="V18" s="594"/>
      <c r="W18" s="594"/>
      <c r="X18" s="594"/>
      <c r="Y18" s="595"/>
      <c r="Z18" s="596">
        <v>5.4</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22790</v>
      </c>
      <c r="BH19" s="594"/>
      <c r="BI19" s="594"/>
      <c r="BJ19" s="594"/>
      <c r="BK19" s="594"/>
      <c r="BL19" s="594"/>
      <c r="BM19" s="594"/>
      <c r="BN19" s="595"/>
      <c r="BO19" s="596">
        <v>3</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3281346</v>
      </c>
      <c r="S20" s="594"/>
      <c r="T20" s="594"/>
      <c r="U20" s="594"/>
      <c r="V20" s="594"/>
      <c r="W20" s="594"/>
      <c r="X20" s="594"/>
      <c r="Y20" s="595"/>
      <c r="Z20" s="596">
        <v>66.599999999999994</v>
      </c>
      <c r="AA20" s="596"/>
      <c r="AB20" s="596"/>
      <c r="AC20" s="596"/>
      <c r="AD20" s="597">
        <v>2992886</v>
      </c>
      <c r="AE20" s="597"/>
      <c r="AF20" s="597"/>
      <c r="AG20" s="597"/>
      <c r="AH20" s="597"/>
      <c r="AI20" s="597"/>
      <c r="AJ20" s="597"/>
      <c r="AK20" s="597"/>
      <c r="AL20" s="598">
        <v>99.9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22790</v>
      </c>
      <c r="BH20" s="594"/>
      <c r="BI20" s="594"/>
      <c r="BJ20" s="594"/>
      <c r="BK20" s="594"/>
      <c r="BL20" s="594"/>
      <c r="BM20" s="594"/>
      <c r="BN20" s="595"/>
      <c r="BO20" s="596">
        <v>3</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4858981</v>
      </c>
      <c r="CS20" s="594"/>
      <c r="CT20" s="594"/>
      <c r="CU20" s="594"/>
      <c r="CV20" s="594"/>
      <c r="CW20" s="594"/>
      <c r="CX20" s="594"/>
      <c r="CY20" s="595"/>
      <c r="CZ20" s="596">
        <v>100</v>
      </c>
      <c r="DA20" s="596"/>
      <c r="DB20" s="596"/>
      <c r="DC20" s="596"/>
      <c r="DD20" s="602">
        <v>411274</v>
      </c>
      <c r="DE20" s="594"/>
      <c r="DF20" s="594"/>
      <c r="DG20" s="594"/>
      <c r="DH20" s="594"/>
      <c r="DI20" s="594"/>
      <c r="DJ20" s="594"/>
      <c r="DK20" s="594"/>
      <c r="DL20" s="594"/>
      <c r="DM20" s="594"/>
      <c r="DN20" s="594"/>
      <c r="DO20" s="594"/>
      <c r="DP20" s="595"/>
      <c r="DQ20" s="602">
        <v>3544228</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531</v>
      </c>
      <c r="S21" s="594"/>
      <c r="T21" s="594"/>
      <c r="U21" s="594"/>
      <c r="V21" s="594"/>
      <c r="W21" s="594"/>
      <c r="X21" s="594"/>
      <c r="Y21" s="595"/>
      <c r="Z21" s="596">
        <v>0</v>
      </c>
      <c r="AA21" s="596"/>
      <c r="AB21" s="596"/>
      <c r="AC21" s="596"/>
      <c r="AD21" s="597">
        <v>531</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6786</v>
      </c>
      <c r="S22" s="594"/>
      <c r="T22" s="594"/>
      <c r="U22" s="594"/>
      <c r="V22" s="594"/>
      <c r="W22" s="594"/>
      <c r="X22" s="594"/>
      <c r="Y22" s="595"/>
      <c r="Z22" s="596">
        <v>0.1</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113008</v>
      </c>
      <c r="S23" s="594"/>
      <c r="T23" s="594"/>
      <c r="U23" s="594"/>
      <c r="V23" s="594"/>
      <c r="W23" s="594"/>
      <c r="X23" s="594"/>
      <c r="Y23" s="595"/>
      <c r="Z23" s="596">
        <v>2.2999999999999998</v>
      </c>
      <c r="AA23" s="596"/>
      <c r="AB23" s="596"/>
      <c r="AC23" s="596"/>
      <c r="AD23" s="597">
        <v>1800</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22790</v>
      </c>
      <c r="BH23" s="594"/>
      <c r="BI23" s="594"/>
      <c r="BJ23" s="594"/>
      <c r="BK23" s="594"/>
      <c r="BL23" s="594"/>
      <c r="BM23" s="594"/>
      <c r="BN23" s="595"/>
      <c r="BO23" s="596">
        <v>3</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20209</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1837306</v>
      </c>
      <c r="CS24" s="583"/>
      <c r="CT24" s="583"/>
      <c r="CU24" s="583"/>
      <c r="CV24" s="583"/>
      <c r="CW24" s="583"/>
      <c r="CX24" s="583"/>
      <c r="CY24" s="584"/>
      <c r="CZ24" s="624">
        <v>37.799999999999997</v>
      </c>
      <c r="DA24" s="625"/>
      <c r="DB24" s="625"/>
      <c r="DC24" s="626"/>
      <c r="DD24" s="623">
        <v>1428471</v>
      </c>
      <c r="DE24" s="583"/>
      <c r="DF24" s="583"/>
      <c r="DG24" s="583"/>
      <c r="DH24" s="583"/>
      <c r="DI24" s="583"/>
      <c r="DJ24" s="583"/>
      <c r="DK24" s="584"/>
      <c r="DL24" s="623">
        <v>1406018</v>
      </c>
      <c r="DM24" s="583"/>
      <c r="DN24" s="583"/>
      <c r="DO24" s="583"/>
      <c r="DP24" s="583"/>
      <c r="DQ24" s="583"/>
      <c r="DR24" s="583"/>
      <c r="DS24" s="583"/>
      <c r="DT24" s="583"/>
      <c r="DU24" s="583"/>
      <c r="DV24" s="584"/>
      <c r="DW24" s="587">
        <v>44.6</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284849</v>
      </c>
      <c r="S25" s="594"/>
      <c r="T25" s="594"/>
      <c r="U25" s="594"/>
      <c r="V25" s="594"/>
      <c r="W25" s="594"/>
      <c r="X25" s="594"/>
      <c r="Y25" s="595"/>
      <c r="Z25" s="596">
        <v>5.8</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822913</v>
      </c>
      <c r="CS25" s="619"/>
      <c r="CT25" s="619"/>
      <c r="CU25" s="619"/>
      <c r="CV25" s="619"/>
      <c r="CW25" s="619"/>
      <c r="CX25" s="619"/>
      <c r="CY25" s="620"/>
      <c r="CZ25" s="627">
        <v>16.899999999999999</v>
      </c>
      <c r="DA25" s="628"/>
      <c r="DB25" s="628"/>
      <c r="DC25" s="629"/>
      <c r="DD25" s="602">
        <v>734897</v>
      </c>
      <c r="DE25" s="619"/>
      <c r="DF25" s="619"/>
      <c r="DG25" s="619"/>
      <c r="DH25" s="619"/>
      <c r="DI25" s="619"/>
      <c r="DJ25" s="619"/>
      <c r="DK25" s="620"/>
      <c r="DL25" s="602">
        <v>726277</v>
      </c>
      <c r="DM25" s="619"/>
      <c r="DN25" s="619"/>
      <c r="DO25" s="619"/>
      <c r="DP25" s="619"/>
      <c r="DQ25" s="619"/>
      <c r="DR25" s="619"/>
      <c r="DS25" s="619"/>
      <c r="DT25" s="619"/>
      <c r="DU25" s="619"/>
      <c r="DV25" s="620"/>
      <c r="DW25" s="598">
        <v>23</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528027</v>
      </c>
      <c r="CS26" s="594"/>
      <c r="CT26" s="594"/>
      <c r="CU26" s="594"/>
      <c r="CV26" s="594"/>
      <c r="CW26" s="594"/>
      <c r="CX26" s="594"/>
      <c r="CY26" s="595"/>
      <c r="CZ26" s="627">
        <v>10.9</v>
      </c>
      <c r="DA26" s="628"/>
      <c r="DB26" s="628"/>
      <c r="DC26" s="629"/>
      <c r="DD26" s="602">
        <v>466445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426762</v>
      </c>
      <c r="S27" s="594"/>
      <c r="T27" s="594"/>
      <c r="U27" s="594"/>
      <c r="V27" s="594"/>
      <c r="W27" s="594"/>
      <c r="X27" s="594"/>
      <c r="Y27" s="595"/>
      <c r="Z27" s="596">
        <v>8.6999999999999993</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757432</v>
      </c>
      <c r="BH27" s="594"/>
      <c r="BI27" s="594"/>
      <c r="BJ27" s="594"/>
      <c r="BK27" s="594"/>
      <c r="BL27" s="594"/>
      <c r="BM27" s="594"/>
      <c r="BN27" s="595"/>
      <c r="BO27" s="596">
        <v>100</v>
      </c>
      <c r="BP27" s="596"/>
      <c r="BQ27" s="596"/>
      <c r="BR27" s="596"/>
      <c r="BS27" s="602">
        <v>18067</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358919</v>
      </c>
      <c r="CS27" s="619"/>
      <c r="CT27" s="619"/>
      <c r="CU27" s="619"/>
      <c r="CV27" s="619"/>
      <c r="CW27" s="619"/>
      <c r="CX27" s="619"/>
      <c r="CY27" s="620"/>
      <c r="CZ27" s="627">
        <v>7.4</v>
      </c>
      <c r="DA27" s="628"/>
      <c r="DB27" s="628"/>
      <c r="DC27" s="629"/>
      <c r="DD27" s="602">
        <v>96993</v>
      </c>
      <c r="DE27" s="619"/>
      <c r="DF27" s="619"/>
      <c r="DG27" s="619"/>
      <c r="DH27" s="619"/>
      <c r="DI27" s="619"/>
      <c r="DJ27" s="619"/>
      <c r="DK27" s="620"/>
      <c r="DL27" s="602">
        <v>83160</v>
      </c>
      <c r="DM27" s="619"/>
      <c r="DN27" s="619"/>
      <c r="DO27" s="619"/>
      <c r="DP27" s="619"/>
      <c r="DQ27" s="619"/>
      <c r="DR27" s="619"/>
      <c r="DS27" s="619"/>
      <c r="DT27" s="619"/>
      <c r="DU27" s="619"/>
      <c r="DV27" s="620"/>
      <c r="DW27" s="598">
        <v>2.6</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13569</v>
      </c>
      <c r="S28" s="594"/>
      <c r="T28" s="594"/>
      <c r="U28" s="594"/>
      <c r="V28" s="594"/>
      <c r="W28" s="594"/>
      <c r="X28" s="594"/>
      <c r="Y28" s="595"/>
      <c r="Z28" s="596">
        <v>0.3</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655474</v>
      </c>
      <c r="CS28" s="594"/>
      <c r="CT28" s="594"/>
      <c r="CU28" s="594"/>
      <c r="CV28" s="594"/>
      <c r="CW28" s="594"/>
      <c r="CX28" s="594"/>
      <c r="CY28" s="595"/>
      <c r="CZ28" s="627">
        <v>13.5</v>
      </c>
      <c r="DA28" s="628"/>
      <c r="DB28" s="628"/>
      <c r="DC28" s="629"/>
      <c r="DD28" s="602">
        <v>596581</v>
      </c>
      <c r="DE28" s="594"/>
      <c r="DF28" s="594"/>
      <c r="DG28" s="594"/>
      <c r="DH28" s="594"/>
      <c r="DI28" s="594"/>
      <c r="DJ28" s="594"/>
      <c r="DK28" s="595"/>
      <c r="DL28" s="602">
        <v>596581</v>
      </c>
      <c r="DM28" s="594"/>
      <c r="DN28" s="594"/>
      <c r="DO28" s="594"/>
      <c r="DP28" s="594"/>
      <c r="DQ28" s="594"/>
      <c r="DR28" s="594"/>
      <c r="DS28" s="594"/>
      <c r="DT28" s="594"/>
      <c r="DU28" s="594"/>
      <c r="DV28" s="595"/>
      <c r="DW28" s="598">
        <v>18.899999999999999</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29626</v>
      </c>
      <c r="S29" s="594"/>
      <c r="T29" s="594"/>
      <c r="U29" s="594"/>
      <c r="V29" s="594"/>
      <c r="W29" s="594"/>
      <c r="X29" s="594"/>
      <c r="Y29" s="595"/>
      <c r="Z29" s="596">
        <v>0.6</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655473</v>
      </c>
      <c r="CS29" s="619"/>
      <c r="CT29" s="619"/>
      <c r="CU29" s="619"/>
      <c r="CV29" s="619"/>
      <c r="CW29" s="619"/>
      <c r="CX29" s="619"/>
      <c r="CY29" s="620"/>
      <c r="CZ29" s="627">
        <v>13.5</v>
      </c>
      <c r="DA29" s="628"/>
      <c r="DB29" s="628"/>
      <c r="DC29" s="629"/>
      <c r="DD29" s="602">
        <v>596580</v>
      </c>
      <c r="DE29" s="619"/>
      <c r="DF29" s="619"/>
      <c r="DG29" s="619"/>
      <c r="DH29" s="619"/>
      <c r="DI29" s="619"/>
      <c r="DJ29" s="619"/>
      <c r="DK29" s="620"/>
      <c r="DL29" s="602">
        <v>596580</v>
      </c>
      <c r="DM29" s="619"/>
      <c r="DN29" s="619"/>
      <c r="DO29" s="619"/>
      <c r="DP29" s="619"/>
      <c r="DQ29" s="619"/>
      <c r="DR29" s="619"/>
      <c r="DS29" s="619"/>
      <c r="DT29" s="619"/>
      <c r="DU29" s="619"/>
      <c r="DV29" s="620"/>
      <c r="DW29" s="598">
        <v>18.899999999999999</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156468</v>
      </c>
      <c r="S30" s="594"/>
      <c r="T30" s="594"/>
      <c r="U30" s="594"/>
      <c r="V30" s="594"/>
      <c r="W30" s="594"/>
      <c r="X30" s="594"/>
      <c r="Y30" s="595"/>
      <c r="Z30" s="596">
        <v>3.2</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99.4</v>
      </c>
      <c r="BH30" s="652"/>
      <c r="BI30" s="652"/>
      <c r="BJ30" s="652"/>
      <c r="BK30" s="652"/>
      <c r="BL30" s="652"/>
      <c r="BM30" s="588">
        <v>96</v>
      </c>
      <c r="BN30" s="652"/>
      <c r="BO30" s="652"/>
      <c r="BP30" s="652"/>
      <c r="BQ30" s="653"/>
      <c r="BR30" s="651">
        <v>99.3</v>
      </c>
      <c r="BS30" s="652"/>
      <c r="BT30" s="652"/>
      <c r="BU30" s="652"/>
      <c r="BV30" s="652"/>
      <c r="BW30" s="652"/>
      <c r="BX30" s="588">
        <v>96</v>
      </c>
      <c r="BY30" s="652"/>
      <c r="BZ30" s="652"/>
      <c r="CA30" s="652"/>
      <c r="CB30" s="653"/>
      <c r="CD30" s="656"/>
      <c r="CE30" s="657"/>
      <c r="CF30" s="607" t="s">
        <v>290</v>
      </c>
      <c r="CG30" s="608"/>
      <c r="CH30" s="608"/>
      <c r="CI30" s="608"/>
      <c r="CJ30" s="608"/>
      <c r="CK30" s="608"/>
      <c r="CL30" s="608"/>
      <c r="CM30" s="608"/>
      <c r="CN30" s="608"/>
      <c r="CO30" s="608"/>
      <c r="CP30" s="608"/>
      <c r="CQ30" s="609"/>
      <c r="CR30" s="593">
        <v>583232</v>
      </c>
      <c r="CS30" s="594"/>
      <c r="CT30" s="594"/>
      <c r="CU30" s="594"/>
      <c r="CV30" s="594"/>
      <c r="CW30" s="594"/>
      <c r="CX30" s="594"/>
      <c r="CY30" s="595"/>
      <c r="CZ30" s="627">
        <v>12</v>
      </c>
      <c r="DA30" s="628"/>
      <c r="DB30" s="628"/>
      <c r="DC30" s="629"/>
      <c r="DD30" s="602">
        <v>525000</v>
      </c>
      <c r="DE30" s="594"/>
      <c r="DF30" s="594"/>
      <c r="DG30" s="594"/>
      <c r="DH30" s="594"/>
      <c r="DI30" s="594"/>
      <c r="DJ30" s="594"/>
      <c r="DK30" s="595"/>
      <c r="DL30" s="602">
        <v>525000</v>
      </c>
      <c r="DM30" s="594"/>
      <c r="DN30" s="594"/>
      <c r="DO30" s="594"/>
      <c r="DP30" s="594"/>
      <c r="DQ30" s="594"/>
      <c r="DR30" s="594"/>
      <c r="DS30" s="594"/>
      <c r="DT30" s="594"/>
      <c r="DU30" s="594"/>
      <c r="DV30" s="595"/>
      <c r="DW30" s="598">
        <v>16.600000000000001</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69015</v>
      </c>
      <c r="S31" s="594"/>
      <c r="T31" s="594"/>
      <c r="U31" s="594"/>
      <c r="V31" s="594"/>
      <c r="W31" s="594"/>
      <c r="X31" s="594"/>
      <c r="Y31" s="595"/>
      <c r="Z31" s="596">
        <v>1.4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99.3</v>
      </c>
      <c r="BH31" s="619"/>
      <c r="BI31" s="619"/>
      <c r="BJ31" s="619"/>
      <c r="BK31" s="619"/>
      <c r="BL31" s="619"/>
      <c r="BM31" s="599">
        <v>94.6</v>
      </c>
      <c r="BN31" s="649"/>
      <c r="BO31" s="649"/>
      <c r="BP31" s="649"/>
      <c r="BQ31" s="650"/>
      <c r="BR31" s="648">
        <v>99.2</v>
      </c>
      <c r="BS31" s="619"/>
      <c r="BT31" s="619"/>
      <c r="BU31" s="619"/>
      <c r="BV31" s="619"/>
      <c r="BW31" s="619"/>
      <c r="BX31" s="599">
        <v>94.9</v>
      </c>
      <c r="BY31" s="649"/>
      <c r="BZ31" s="649"/>
      <c r="CA31" s="649"/>
      <c r="CB31" s="650"/>
      <c r="CD31" s="656"/>
      <c r="CE31" s="657"/>
      <c r="CF31" s="607" t="s">
        <v>294</v>
      </c>
      <c r="CG31" s="608"/>
      <c r="CH31" s="608"/>
      <c r="CI31" s="608"/>
      <c r="CJ31" s="608"/>
      <c r="CK31" s="608"/>
      <c r="CL31" s="608"/>
      <c r="CM31" s="608"/>
      <c r="CN31" s="608"/>
      <c r="CO31" s="608"/>
      <c r="CP31" s="608"/>
      <c r="CQ31" s="609"/>
      <c r="CR31" s="593">
        <v>72241</v>
      </c>
      <c r="CS31" s="619"/>
      <c r="CT31" s="619"/>
      <c r="CU31" s="619"/>
      <c r="CV31" s="619"/>
      <c r="CW31" s="619"/>
      <c r="CX31" s="619"/>
      <c r="CY31" s="620"/>
      <c r="CZ31" s="627">
        <v>1.5</v>
      </c>
      <c r="DA31" s="628"/>
      <c r="DB31" s="628"/>
      <c r="DC31" s="629"/>
      <c r="DD31" s="602">
        <v>71580</v>
      </c>
      <c r="DE31" s="619"/>
      <c r="DF31" s="619"/>
      <c r="DG31" s="619"/>
      <c r="DH31" s="619"/>
      <c r="DI31" s="619"/>
      <c r="DJ31" s="619"/>
      <c r="DK31" s="620"/>
      <c r="DL31" s="602">
        <v>71580</v>
      </c>
      <c r="DM31" s="619"/>
      <c r="DN31" s="619"/>
      <c r="DO31" s="619"/>
      <c r="DP31" s="619"/>
      <c r="DQ31" s="619"/>
      <c r="DR31" s="619"/>
      <c r="DS31" s="619"/>
      <c r="DT31" s="619"/>
      <c r="DU31" s="619"/>
      <c r="DV31" s="620"/>
      <c r="DW31" s="598">
        <v>2.2999999999999998</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119144</v>
      </c>
      <c r="S32" s="594"/>
      <c r="T32" s="594"/>
      <c r="U32" s="594"/>
      <c r="V32" s="594"/>
      <c r="W32" s="594"/>
      <c r="X32" s="594"/>
      <c r="Y32" s="595"/>
      <c r="Z32" s="596">
        <v>2.4</v>
      </c>
      <c r="AA32" s="596"/>
      <c r="AB32" s="596"/>
      <c r="AC32" s="596"/>
      <c r="AD32" s="597">
        <v>48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99.3</v>
      </c>
      <c r="BH32" s="661"/>
      <c r="BI32" s="661"/>
      <c r="BJ32" s="661"/>
      <c r="BK32" s="661"/>
      <c r="BL32" s="661"/>
      <c r="BM32" s="662">
        <v>96.5</v>
      </c>
      <c r="BN32" s="661"/>
      <c r="BO32" s="661"/>
      <c r="BP32" s="661"/>
      <c r="BQ32" s="663"/>
      <c r="BR32" s="660">
        <v>99.4</v>
      </c>
      <c r="BS32" s="661"/>
      <c r="BT32" s="661"/>
      <c r="BU32" s="661"/>
      <c r="BV32" s="661"/>
      <c r="BW32" s="661"/>
      <c r="BX32" s="662">
        <v>96.5</v>
      </c>
      <c r="BY32" s="661"/>
      <c r="BZ32" s="661"/>
      <c r="CA32" s="661"/>
      <c r="CB32" s="663"/>
      <c r="CD32" s="658"/>
      <c r="CE32" s="659"/>
      <c r="CF32" s="607" t="s">
        <v>297</v>
      </c>
      <c r="CG32" s="608"/>
      <c r="CH32" s="608"/>
      <c r="CI32" s="608"/>
      <c r="CJ32" s="608"/>
      <c r="CK32" s="608"/>
      <c r="CL32" s="608"/>
      <c r="CM32" s="608"/>
      <c r="CN32" s="608"/>
      <c r="CO32" s="608"/>
      <c r="CP32" s="608"/>
      <c r="CQ32" s="609"/>
      <c r="CR32" s="593">
        <v>1</v>
      </c>
      <c r="CS32" s="594"/>
      <c r="CT32" s="594"/>
      <c r="CU32" s="594"/>
      <c r="CV32" s="594"/>
      <c r="CW32" s="594"/>
      <c r="CX32" s="594"/>
      <c r="CY32" s="595"/>
      <c r="CZ32" s="627">
        <v>0</v>
      </c>
      <c r="DA32" s="628"/>
      <c r="DB32" s="628"/>
      <c r="DC32" s="629"/>
      <c r="DD32" s="602">
        <v>1</v>
      </c>
      <c r="DE32" s="594"/>
      <c r="DF32" s="594"/>
      <c r="DG32" s="594"/>
      <c r="DH32" s="594"/>
      <c r="DI32" s="594"/>
      <c r="DJ32" s="594"/>
      <c r="DK32" s="595"/>
      <c r="DL32" s="602">
        <v>1</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402514</v>
      </c>
      <c r="S33" s="594"/>
      <c r="T33" s="594"/>
      <c r="U33" s="594"/>
      <c r="V33" s="594"/>
      <c r="W33" s="594"/>
      <c r="X33" s="594"/>
      <c r="Y33" s="595"/>
      <c r="Z33" s="596">
        <v>8.1999999999999993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2610401</v>
      </c>
      <c r="CS33" s="619"/>
      <c r="CT33" s="619"/>
      <c r="CU33" s="619"/>
      <c r="CV33" s="619"/>
      <c r="CW33" s="619"/>
      <c r="CX33" s="619"/>
      <c r="CY33" s="620"/>
      <c r="CZ33" s="627">
        <v>53.7</v>
      </c>
      <c r="DA33" s="628"/>
      <c r="DB33" s="628"/>
      <c r="DC33" s="629"/>
      <c r="DD33" s="602">
        <v>1976881</v>
      </c>
      <c r="DE33" s="619"/>
      <c r="DF33" s="619"/>
      <c r="DG33" s="619"/>
      <c r="DH33" s="619"/>
      <c r="DI33" s="619"/>
      <c r="DJ33" s="619"/>
      <c r="DK33" s="620"/>
      <c r="DL33" s="602">
        <v>1554793</v>
      </c>
      <c r="DM33" s="619"/>
      <c r="DN33" s="619"/>
      <c r="DO33" s="619"/>
      <c r="DP33" s="619"/>
      <c r="DQ33" s="619"/>
      <c r="DR33" s="619"/>
      <c r="DS33" s="619"/>
      <c r="DT33" s="619"/>
      <c r="DU33" s="619"/>
      <c r="DV33" s="620"/>
      <c r="DW33" s="598">
        <v>49.3</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680352</v>
      </c>
      <c r="CS34" s="594"/>
      <c r="CT34" s="594"/>
      <c r="CU34" s="594"/>
      <c r="CV34" s="594"/>
      <c r="CW34" s="594"/>
      <c r="CX34" s="594"/>
      <c r="CY34" s="595"/>
      <c r="CZ34" s="627">
        <v>14</v>
      </c>
      <c r="DA34" s="628"/>
      <c r="DB34" s="628"/>
      <c r="DC34" s="629"/>
      <c r="DD34" s="602">
        <v>497179</v>
      </c>
      <c r="DE34" s="594"/>
      <c r="DF34" s="594"/>
      <c r="DG34" s="594"/>
      <c r="DH34" s="594"/>
      <c r="DI34" s="594"/>
      <c r="DJ34" s="594"/>
      <c r="DK34" s="595"/>
      <c r="DL34" s="602">
        <v>426884</v>
      </c>
      <c r="DM34" s="594"/>
      <c r="DN34" s="594"/>
      <c r="DO34" s="594"/>
      <c r="DP34" s="594"/>
      <c r="DQ34" s="594"/>
      <c r="DR34" s="594"/>
      <c r="DS34" s="594"/>
      <c r="DT34" s="594"/>
      <c r="DU34" s="594"/>
      <c r="DV34" s="595"/>
      <c r="DW34" s="598">
        <v>13.5</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158814</v>
      </c>
      <c r="S35" s="594"/>
      <c r="T35" s="594"/>
      <c r="U35" s="594"/>
      <c r="V35" s="594"/>
      <c r="W35" s="594"/>
      <c r="X35" s="594"/>
      <c r="Y35" s="595"/>
      <c r="Z35" s="596">
        <v>3.2</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1079778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1718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57706</v>
      </c>
      <c r="CS35" s="619"/>
      <c r="CT35" s="619"/>
      <c r="CU35" s="619"/>
      <c r="CV35" s="619"/>
      <c r="CW35" s="619"/>
      <c r="CX35" s="619"/>
      <c r="CY35" s="620"/>
      <c r="CZ35" s="627">
        <v>1.2</v>
      </c>
      <c r="DA35" s="628"/>
      <c r="DB35" s="628"/>
      <c r="DC35" s="629"/>
      <c r="DD35" s="602">
        <v>25812</v>
      </c>
      <c r="DE35" s="619"/>
      <c r="DF35" s="619"/>
      <c r="DG35" s="619"/>
      <c r="DH35" s="619"/>
      <c r="DI35" s="619"/>
      <c r="DJ35" s="619"/>
      <c r="DK35" s="620"/>
      <c r="DL35" s="602">
        <v>24960</v>
      </c>
      <c r="DM35" s="619"/>
      <c r="DN35" s="619"/>
      <c r="DO35" s="619"/>
      <c r="DP35" s="619"/>
      <c r="DQ35" s="619"/>
      <c r="DR35" s="619"/>
      <c r="DS35" s="619"/>
      <c r="DT35" s="619"/>
      <c r="DU35" s="619"/>
      <c r="DV35" s="620"/>
      <c r="DW35" s="598">
        <v>0.8</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4923827</v>
      </c>
      <c r="S36" s="666"/>
      <c r="T36" s="666"/>
      <c r="U36" s="666"/>
      <c r="V36" s="666"/>
      <c r="W36" s="666"/>
      <c r="X36" s="666"/>
      <c r="Y36" s="667"/>
      <c r="Z36" s="668">
        <v>100</v>
      </c>
      <c r="AA36" s="668"/>
      <c r="AB36" s="668"/>
      <c r="AC36" s="668"/>
      <c r="AD36" s="669">
        <v>2995265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428034</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1934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1229744</v>
      </c>
      <c r="CS36" s="594"/>
      <c r="CT36" s="594"/>
      <c r="CU36" s="594"/>
      <c r="CV36" s="594"/>
      <c r="CW36" s="594"/>
      <c r="CX36" s="594"/>
      <c r="CY36" s="595"/>
      <c r="CZ36" s="627">
        <v>25.3</v>
      </c>
      <c r="DA36" s="628"/>
      <c r="DB36" s="628"/>
      <c r="DC36" s="629"/>
      <c r="DD36" s="602">
        <v>919400</v>
      </c>
      <c r="DE36" s="594"/>
      <c r="DF36" s="594"/>
      <c r="DG36" s="594"/>
      <c r="DH36" s="594"/>
      <c r="DI36" s="594"/>
      <c r="DJ36" s="594"/>
      <c r="DK36" s="595"/>
      <c r="DL36" s="602">
        <v>737673</v>
      </c>
      <c r="DM36" s="594"/>
      <c r="DN36" s="594"/>
      <c r="DO36" s="594"/>
      <c r="DP36" s="594"/>
      <c r="DQ36" s="594"/>
      <c r="DR36" s="594"/>
      <c r="DS36" s="594"/>
      <c r="DT36" s="594"/>
      <c r="DU36" s="594"/>
      <c r="DV36" s="595"/>
      <c r="DW36" s="598">
        <v>23.4</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252205</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870</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332806</v>
      </c>
      <c r="CS37" s="619"/>
      <c r="CT37" s="619"/>
      <c r="CU37" s="619"/>
      <c r="CV37" s="619"/>
      <c r="CW37" s="619"/>
      <c r="CX37" s="619"/>
      <c r="CY37" s="620"/>
      <c r="CZ37" s="627">
        <v>6.8</v>
      </c>
      <c r="DA37" s="628"/>
      <c r="DB37" s="628"/>
      <c r="DC37" s="629"/>
      <c r="DD37" s="602">
        <v>283842</v>
      </c>
      <c r="DE37" s="619"/>
      <c r="DF37" s="619"/>
      <c r="DG37" s="619"/>
      <c r="DH37" s="619"/>
      <c r="DI37" s="619"/>
      <c r="DJ37" s="619"/>
      <c r="DK37" s="620"/>
      <c r="DL37" s="602">
        <v>266752</v>
      </c>
      <c r="DM37" s="619"/>
      <c r="DN37" s="619"/>
      <c r="DO37" s="619"/>
      <c r="DP37" s="619"/>
      <c r="DQ37" s="619"/>
      <c r="DR37" s="619"/>
      <c r="DS37" s="619"/>
      <c r="DT37" s="619"/>
      <c r="DU37" s="619"/>
      <c r="DV37" s="620"/>
      <c r="DW37" s="598">
        <v>8.5</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v>96144</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1390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506638</v>
      </c>
      <c r="CS38" s="594"/>
      <c r="CT38" s="594"/>
      <c r="CU38" s="594"/>
      <c r="CV38" s="594"/>
      <c r="CW38" s="594"/>
      <c r="CX38" s="594"/>
      <c r="CY38" s="595"/>
      <c r="CZ38" s="627">
        <v>10.4</v>
      </c>
      <c r="DA38" s="628"/>
      <c r="DB38" s="628"/>
      <c r="DC38" s="629"/>
      <c r="DD38" s="602">
        <v>457750</v>
      </c>
      <c r="DE38" s="594"/>
      <c r="DF38" s="594"/>
      <c r="DG38" s="594"/>
      <c r="DH38" s="594"/>
      <c r="DI38" s="594"/>
      <c r="DJ38" s="594"/>
      <c r="DK38" s="595"/>
      <c r="DL38" s="602">
        <v>365276</v>
      </c>
      <c r="DM38" s="594"/>
      <c r="DN38" s="594"/>
      <c r="DO38" s="594"/>
      <c r="DP38" s="594"/>
      <c r="DQ38" s="594"/>
      <c r="DR38" s="594"/>
      <c r="DS38" s="594"/>
      <c r="DT38" s="594"/>
      <c r="DU38" s="594"/>
      <c r="DV38" s="595"/>
      <c r="DW38" s="598">
        <v>11.6</v>
      </c>
      <c r="DX38" s="621"/>
      <c r="DY38" s="621"/>
      <c r="DZ38" s="621"/>
      <c r="EA38" s="621"/>
      <c r="EB38" s="621"/>
      <c r="EC38" s="622"/>
    </row>
    <row r="39" spans="2:133" ht="11.25" customHeight="1" x14ac:dyDescent="0.15">
      <c r="AQ39" s="672" t="s">
        <v>318</v>
      </c>
      <c r="AR39" s="673"/>
      <c r="AS39" s="673"/>
      <c r="AT39" s="673"/>
      <c r="AU39" s="673"/>
      <c r="AV39" s="673"/>
      <c r="AW39" s="673"/>
      <c r="AX39" s="673"/>
      <c r="AY39" s="674"/>
      <c r="AZ39" s="593">
        <v>48962</v>
      </c>
      <c r="BA39" s="594"/>
      <c r="BB39" s="594"/>
      <c r="BC39" s="594"/>
      <c r="BD39" s="619"/>
      <c r="BE39" s="619"/>
      <c r="BF39" s="650"/>
      <c r="BG39" s="676" t="s">
        <v>319</v>
      </c>
      <c r="BH39" s="677"/>
      <c r="BI39" s="677"/>
      <c r="BJ39" s="677"/>
      <c r="BK39" s="677"/>
      <c r="BL39" s="187"/>
      <c r="BM39" s="608" t="s">
        <v>320</v>
      </c>
      <c r="BN39" s="608"/>
      <c r="BO39" s="608"/>
      <c r="BP39" s="608"/>
      <c r="BQ39" s="608"/>
      <c r="BR39" s="608"/>
      <c r="BS39" s="608"/>
      <c r="BT39" s="608"/>
      <c r="BU39" s="609"/>
      <c r="BV39" s="593">
        <v>79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71222</v>
      </c>
      <c r="CS39" s="619"/>
      <c r="CT39" s="619"/>
      <c r="CU39" s="619"/>
      <c r="CV39" s="619"/>
      <c r="CW39" s="619"/>
      <c r="CX39" s="619"/>
      <c r="CY39" s="620"/>
      <c r="CZ39" s="627">
        <v>1.5</v>
      </c>
      <c r="DA39" s="628"/>
      <c r="DB39" s="628"/>
      <c r="DC39" s="629"/>
      <c r="DD39" s="602">
        <v>30001</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52949</v>
      </c>
      <c r="BA40" s="594"/>
      <c r="BB40" s="594"/>
      <c r="BC40" s="594"/>
      <c r="BD40" s="619"/>
      <c r="BE40" s="619"/>
      <c r="BF40" s="650"/>
      <c r="BG40" s="676"/>
      <c r="BH40" s="677"/>
      <c r="BI40" s="677"/>
      <c r="BJ40" s="677"/>
      <c r="BK40" s="677"/>
      <c r="BL40" s="187"/>
      <c r="BM40" s="608" t="s">
        <v>323</v>
      </c>
      <c r="BN40" s="608"/>
      <c r="BO40" s="608"/>
      <c r="BP40" s="608"/>
      <c r="BQ40" s="608"/>
      <c r="BR40" s="608"/>
      <c r="BS40" s="608"/>
      <c r="BT40" s="608"/>
      <c r="BU40" s="609"/>
      <c r="BV40" s="593" t="s">
        <v>109</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64739</v>
      </c>
      <c r="CS40" s="594"/>
      <c r="CT40" s="594"/>
      <c r="CU40" s="594"/>
      <c r="CV40" s="594"/>
      <c r="CW40" s="594"/>
      <c r="CX40" s="594"/>
      <c r="CY40" s="595"/>
      <c r="CZ40" s="627">
        <v>1.3</v>
      </c>
      <c r="DA40" s="628"/>
      <c r="DB40" s="628"/>
      <c r="DC40" s="629"/>
      <c r="DD40" s="602">
        <v>46739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201484</v>
      </c>
      <c r="BA41" s="666"/>
      <c r="BB41" s="666"/>
      <c r="BC41" s="666"/>
      <c r="BD41" s="661"/>
      <c r="BE41" s="661"/>
      <c r="BF41" s="663"/>
      <c r="BG41" s="678"/>
      <c r="BH41" s="679"/>
      <c r="BI41" s="679"/>
      <c r="BJ41" s="679"/>
      <c r="BK41" s="679"/>
      <c r="BL41" s="189"/>
      <c r="BM41" s="614" t="s">
        <v>326</v>
      </c>
      <c r="BN41" s="614"/>
      <c r="BO41" s="614"/>
      <c r="BP41" s="614"/>
      <c r="BQ41" s="614"/>
      <c r="BR41" s="614"/>
      <c r="BS41" s="614"/>
      <c r="BT41" s="614"/>
      <c r="BU41" s="615"/>
      <c r="BV41" s="665" t="s">
        <v>213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411274</v>
      </c>
      <c r="CS42" s="594"/>
      <c r="CT42" s="594"/>
      <c r="CU42" s="594"/>
      <c r="CV42" s="594"/>
      <c r="CW42" s="594"/>
      <c r="CX42" s="594"/>
      <c r="CY42" s="595"/>
      <c r="CZ42" s="627">
        <v>8.5</v>
      </c>
      <c r="DA42" s="686"/>
      <c r="DB42" s="686"/>
      <c r="DC42" s="687"/>
      <c r="DD42" s="602">
        <v>138876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7327</v>
      </c>
      <c r="CS43" s="619"/>
      <c r="CT43" s="619"/>
      <c r="CU43" s="619"/>
      <c r="CV43" s="619"/>
      <c r="CW43" s="619"/>
      <c r="CX43" s="619"/>
      <c r="CY43" s="620"/>
      <c r="CZ43" s="627">
        <v>0.2</v>
      </c>
      <c r="DA43" s="628"/>
      <c r="DB43" s="628"/>
      <c r="DC43" s="629"/>
      <c r="DD43" s="602">
        <v>7198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411274</v>
      </c>
      <c r="CS44" s="594"/>
      <c r="CT44" s="594"/>
      <c r="CU44" s="594"/>
      <c r="CV44" s="594"/>
      <c r="CW44" s="594"/>
      <c r="CX44" s="594"/>
      <c r="CY44" s="595"/>
      <c r="CZ44" s="627">
        <v>8.5</v>
      </c>
      <c r="DA44" s="686"/>
      <c r="DB44" s="686"/>
      <c r="DC44" s="687"/>
      <c r="DD44" s="602">
        <v>138876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334</v>
      </c>
      <c r="CG45" s="591"/>
      <c r="CH45" s="591"/>
      <c r="CI45" s="591"/>
      <c r="CJ45" s="591"/>
      <c r="CK45" s="591"/>
      <c r="CL45" s="591"/>
      <c r="CM45" s="591"/>
      <c r="CN45" s="591"/>
      <c r="CO45" s="591"/>
      <c r="CP45" s="591"/>
      <c r="CQ45" s="592"/>
      <c r="CR45" s="593">
        <v>135412</v>
      </c>
      <c r="CS45" s="619"/>
      <c r="CT45" s="619"/>
      <c r="CU45" s="619"/>
      <c r="CV45" s="619"/>
      <c r="CW45" s="619"/>
      <c r="CX45" s="619"/>
      <c r="CY45" s="620"/>
      <c r="CZ45" s="627">
        <v>2.8</v>
      </c>
      <c r="DA45" s="628"/>
      <c r="DB45" s="628"/>
      <c r="DC45" s="629"/>
      <c r="DD45" s="602">
        <v>37585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335</v>
      </c>
      <c r="CG46" s="591"/>
      <c r="CH46" s="591"/>
      <c r="CI46" s="591"/>
      <c r="CJ46" s="591"/>
      <c r="CK46" s="591"/>
      <c r="CL46" s="591"/>
      <c r="CM46" s="591"/>
      <c r="CN46" s="591"/>
      <c r="CO46" s="591"/>
      <c r="CP46" s="591"/>
      <c r="CQ46" s="592"/>
      <c r="CR46" s="593">
        <v>203824</v>
      </c>
      <c r="CS46" s="594"/>
      <c r="CT46" s="594"/>
      <c r="CU46" s="594"/>
      <c r="CV46" s="594"/>
      <c r="CW46" s="594"/>
      <c r="CX46" s="594"/>
      <c r="CY46" s="595"/>
      <c r="CZ46" s="627">
        <v>4.2</v>
      </c>
      <c r="DA46" s="686"/>
      <c r="DB46" s="686"/>
      <c r="DC46" s="687"/>
      <c r="DD46" s="602">
        <v>70833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336</v>
      </c>
      <c r="CG47" s="591"/>
      <c r="CH47" s="591"/>
      <c r="CI47" s="591"/>
      <c r="CJ47" s="591"/>
      <c r="CK47" s="591"/>
      <c r="CL47" s="591"/>
      <c r="CM47" s="591"/>
      <c r="CN47" s="591"/>
      <c r="CO47" s="591"/>
      <c r="CP47" s="591"/>
      <c r="CQ47" s="592"/>
      <c r="CR47" s="593" t="s">
        <v>118</v>
      </c>
      <c r="CS47" s="619"/>
      <c r="CT47" s="619"/>
      <c r="CU47" s="619"/>
      <c r="CV47" s="619"/>
      <c r="CW47" s="619"/>
      <c r="CX47" s="619"/>
      <c r="CY47" s="620"/>
      <c r="CZ47" s="627" t="s">
        <v>118</v>
      </c>
      <c r="DA47" s="628"/>
      <c r="DB47" s="628"/>
      <c r="DC47" s="629"/>
      <c r="DD47" s="602" t="s">
        <v>118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338</v>
      </c>
      <c r="CE49" s="637"/>
      <c r="CF49" s="637"/>
      <c r="CG49" s="637"/>
      <c r="CH49" s="637"/>
      <c r="CI49" s="637"/>
      <c r="CJ49" s="637"/>
      <c r="CK49" s="637"/>
      <c r="CL49" s="637"/>
      <c r="CM49" s="637"/>
      <c r="CN49" s="637"/>
      <c r="CO49" s="637"/>
      <c r="CP49" s="637"/>
      <c r="CQ49" s="638"/>
      <c r="CR49" s="665">
        <v>4858981</v>
      </c>
      <c r="CS49" s="661"/>
      <c r="CT49" s="661"/>
      <c r="CU49" s="661"/>
      <c r="CV49" s="661"/>
      <c r="CW49" s="661"/>
      <c r="CX49" s="661"/>
      <c r="CY49" s="688"/>
      <c r="CZ49" s="689">
        <v>100</v>
      </c>
      <c r="DA49" s="690"/>
      <c r="DB49" s="690"/>
      <c r="DC49" s="691"/>
      <c r="DD49" s="692">
        <v>3544228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9" zoomScale="70" zoomScaleNormal="25" zoomScaleSheetLayoutView="70" workbookViewId="0">
      <selection activeCell="AK124" sqref="AK124:AO12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4924</v>
      </c>
      <c r="R7" s="723"/>
      <c r="S7" s="723"/>
      <c r="T7" s="723"/>
      <c r="U7" s="723"/>
      <c r="V7" s="723">
        <v>4859</v>
      </c>
      <c r="W7" s="723"/>
      <c r="X7" s="723"/>
      <c r="Y7" s="723"/>
      <c r="Z7" s="723"/>
      <c r="AA7" s="723">
        <v>65</v>
      </c>
      <c r="AB7" s="723"/>
      <c r="AC7" s="723"/>
      <c r="AD7" s="723"/>
      <c r="AE7" s="724"/>
      <c r="AF7" s="725">
        <v>63</v>
      </c>
      <c r="AG7" s="726"/>
      <c r="AH7" s="726"/>
      <c r="AI7" s="726"/>
      <c r="AJ7" s="727"/>
      <c r="AK7" s="762">
        <v>156</v>
      </c>
      <c r="AL7" s="763"/>
      <c r="AM7" s="763"/>
      <c r="AN7" s="763"/>
      <c r="AO7" s="763"/>
      <c r="AP7" s="763">
        <v>5952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63</v>
      </c>
      <c r="AG23" s="782"/>
      <c r="AH23" s="782"/>
      <c r="AI23" s="782"/>
      <c r="AJ23" s="785"/>
      <c r="AK23" s="786"/>
      <c r="AL23" s="787"/>
      <c r="AM23" s="787"/>
      <c r="AN23" s="787"/>
      <c r="AO23" s="787"/>
      <c r="AP23" s="782"/>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4">
        <v>272</v>
      </c>
      <c r="R28" s="815"/>
      <c r="S28" s="815"/>
      <c r="T28" s="815"/>
      <c r="U28" s="816"/>
      <c r="V28" s="724">
        <v>271</v>
      </c>
      <c r="W28" s="815"/>
      <c r="X28" s="815"/>
      <c r="Y28" s="815"/>
      <c r="Z28" s="816"/>
      <c r="AA28" s="724">
        <v>1</v>
      </c>
      <c r="AB28" s="815"/>
      <c r="AC28" s="815"/>
      <c r="AD28" s="815"/>
      <c r="AE28" s="817"/>
      <c r="AF28" s="818">
        <v>2</v>
      </c>
      <c r="AG28" s="815"/>
      <c r="AH28" s="815"/>
      <c r="AI28" s="815"/>
      <c r="AJ28" s="817"/>
      <c r="AK28" s="819" t="s">
        <v>543</v>
      </c>
      <c r="AL28" s="807"/>
      <c r="AM28" s="807"/>
      <c r="AN28" s="807"/>
      <c r="AO28" s="808"/>
      <c r="AP28" s="806" t="s">
        <v>543</v>
      </c>
      <c r="AQ28" s="807"/>
      <c r="AR28" s="807"/>
      <c r="AS28" s="807"/>
      <c r="AT28" s="808"/>
      <c r="AU28" s="806" t="s">
        <v>543</v>
      </c>
      <c r="AV28" s="807"/>
      <c r="AW28" s="807"/>
      <c r="AX28" s="807"/>
      <c r="AY28" s="808"/>
      <c r="AZ28" s="809" t="s">
        <v>543</v>
      </c>
      <c r="BA28" s="810"/>
      <c r="BB28" s="810"/>
      <c r="BC28" s="810"/>
      <c r="BD28" s="811"/>
      <c r="BE28" s="812"/>
      <c r="BF28" s="812"/>
      <c r="BG28" s="812"/>
      <c r="BH28" s="812"/>
      <c r="BI28" s="813"/>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820">
        <v>92</v>
      </c>
      <c r="R29" s="750"/>
      <c r="S29" s="750"/>
      <c r="T29" s="750"/>
      <c r="U29" s="821"/>
      <c r="V29" s="748">
        <v>91</v>
      </c>
      <c r="W29" s="750"/>
      <c r="X29" s="750"/>
      <c r="Y29" s="750"/>
      <c r="Z29" s="821"/>
      <c r="AA29" s="748">
        <v>1</v>
      </c>
      <c r="AB29" s="750"/>
      <c r="AC29" s="750"/>
      <c r="AD29" s="750"/>
      <c r="AE29" s="751"/>
      <c r="AF29" s="749">
        <v>0</v>
      </c>
      <c r="AG29" s="750"/>
      <c r="AH29" s="750"/>
      <c r="AI29" s="750"/>
      <c r="AJ29" s="751"/>
      <c r="AK29" s="824" t="s">
        <v>543</v>
      </c>
      <c r="AL29" s="825"/>
      <c r="AM29" s="825"/>
      <c r="AN29" s="825"/>
      <c r="AO29" s="826"/>
      <c r="AP29" s="827" t="s">
        <v>543</v>
      </c>
      <c r="AQ29" s="825"/>
      <c r="AR29" s="825"/>
      <c r="AS29" s="825"/>
      <c r="AT29" s="826"/>
      <c r="AU29" s="827" t="s">
        <v>543</v>
      </c>
      <c r="AV29" s="825"/>
      <c r="AW29" s="825"/>
      <c r="AX29" s="825"/>
      <c r="AY29" s="826"/>
      <c r="AZ29" s="828" t="s">
        <v>543</v>
      </c>
      <c r="BA29" s="829"/>
      <c r="BB29" s="829"/>
      <c r="BC29" s="829"/>
      <c r="BD29" s="830"/>
      <c r="BE29" s="822"/>
      <c r="BF29" s="822"/>
      <c r="BG29" s="822"/>
      <c r="BH29" s="822"/>
      <c r="BI29" s="823"/>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820">
        <v>1271</v>
      </c>
      <c r="R30" s="750"/>
      <c r="S30" s="750"/>
      <c r="T30" s="750"/>
      <c r="U30" s="821"/>
      <c r="V30" s="748">
        <v>1336</v>
      </c>
      <c r="W30" s="750"/>
      <c r="X30" s="750"/>
      <c r="Y30" s="750"/>
      <c r="Z30" s="821"/>
      <c r="AA30" s="748">
        <v>-65</v>
      </c>
      <c r="AB30" s="750"/>
      <c r="AC30" s="750"/>
      <c r="AD30" s="750"/>
      <c r="AE30" s="751"/>
      <c r="AF30" s="749">
        <v>228</v>
      </c>
      <c r="AG30" s="750"/>
      <c r="AH30" s="750"/>
      <c r="AI30" s="750"/>
      <c r="AJ30" s="751"/>
      <c r="AK30" s="824">
        <v>428</v>
      </c>
      <c r="AL30" s="825"/>
      <c r="AM30" s="825"/>
      <c r="AN30" s="825"/>
      <c r="AO30" s="826"/>
      <c r="AP30" s="827">
        <v>965</v>
      </c>
      <c r="AQ30" s="825"/>
      <c r="AR30" s="825"/>
      <c r="AS30" s="825"/>
      <c r="AT30" s="826"/>
      <c r="AU30" s="827">
        <v>696</v>
      </c>
      <c r="AV30" s="825"/>
      <c r="AW30" s="825"/>
      <c r="AX30" s="825"/>
      <c r="AY30" s="826"/>
      <c r="AZ30" s="828" t="s">
        <v>543</v>
      </c>
      <c r="BA30" s="829"/>
      <c r="BB30" s="829"/>
      <c r="BC30" s="829"/>
      <c r="BD30" s="830"/>
      <c r="BE30" s="822" t="s">
        <v>379</v>
      </c>
      <c r="BF30" s="822"/>
      <c r="BG30" s="822"/>
      <c r="BH30" s="822"/>
      <c r="BI30" s="823"/>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820">
        <v>247</v>
      </c>
      <c r="R31" s="750"/>
      <c r="S31" s="750"/>
      <c r="T31" s="750"/>
      <c r="U31" s="821"/>
      <c r="V31" s="748">
        <v>261</v>
      </c>
      <c r="W31" s="750"/>
      <c r="X31" s="750"/>
      <c r="Y31" s="750"/>
      <c r="Z31" s="821"/>
      <c r="AA31" s="748">
        <v>-14</v>
      </c>
      <c r="AB31" s="750"/>
      <c r="AC31" s="750"/>
      <c r="AD31" s="750"/>
      <c r="AE31" s="751"/>
      <c r="AF31" s="749">
        <v>11</v>
      </c>
      <c r="AG31" s="750"/>
      <c r="AH31" s="750"/>
      <c r="AI31" s="750"/>
      <c r="AJ31" s="751"/>
      <c r="AK31" s="824">
        <v>39</v>
      </c>
      <c r="AL31" s="825"/>
      <c r="AM31" s="825"/>
      <c r="AN31" s="825"/>
      <c r="AO31" s="826"/>
      <c r="AP31" s="827">
        <v>62</v>
      </c>
      <c r="AQ31" s="825"/>
      <c r="AR31" s="825"/>
      <c r="AS31" s="825"/>
      <c r="AT31" s="826"/>
      <c r="AU31" s="827" t="s">
        <v>486</v>
      </c>
      <c r="AV31" s="825"/>
      <c r="AW31" s="825"/>
      <c r="AX31" s="825"/>
      <c r="AY31" s="826"/>
      <c r="AZ31" s="828" t="s">
        <v>543</v>
      </c>
      <c r="BA31" s="829"/>
      <c r="BB31" s="829"/>
      <c r="BC31" s="829"/>
      <c r="BD31" s="830"/>
      <c r="BE31" s="822" t="s">
        <v>379</v>
      </c>
      <c r="BF31" s="822"/>
      <c r="BG31" s="822"/>
      <c r="BH31" s="822"/>
      <c r="BI31" s="823"/>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820">
        <v>381</v>
      </c>
      <c r="R32" s="750"/>
      <c r="S32" s="750"/>
      <c r="T32" s="750"/>
      <c r="U32" s="821"/>
      <c r="V32" s="748">
        <v>381</v>
      </c>
      <c r="W32" s="750"/>
      <c r="X32" s="750"/>
      <c r="Y32" s="750"/>
      <c r="Z32" s="821"/>
      <c r="AA32" s="748" t="s">
        <v>543</v>
      </c>
      <c r="AB32" s="750"/>
      <c r="AC32" s="750"/>
      <c r="AD32" s="750"/>
      <c r="AE32" s="751"/>
      <c r="AF32" s="749">
        <v>32</v>
      </c>
      <c r="AG32" s="750"/>
      <c r="AH32" s="750"/>
      <c r="AI32" s="750"/>
      <c r="AJ32" s="751"/>
      <c r="AK32" s="824">
        <v>57</v>
      </c>
      <c r="AL32" s="825"/>
      <c r="AM32" s="825"/>
      <c r="AN32" s="825"/>
      <c r="AO32" s="826"/>
      <c r="AP32" s="827">
        <v>33</v>
      </c>
      <c r="AQ32" s="825"/>
      <c r="AR32" s="825"/>
      <c r="AS32" s="825"/>
      <c r="AT32" s="826"/>
      <c r="AU32" s="827">
        <v>25</v>
      </c>
      <c r="AV32" s="825"/>
      <c r="AW32" s="825"/>
      <c r="AX32" s="825"/>
      <c r="AY32" s="826"/>
      <c r="AZ32" s="828" t="s">
        <v>543</v>
      </c>
      <c r="BA32" s="829"/>
      <c r="BB32" s="829"/>
      <c r="BC32" s="829"/>
      <c r="BD32" s="830"/>
      <c r="BE32" s="822" t="s">
        <v>379</v>
      </c>
      <c r="BF32" s="822"/>
      <c r="BG32" s="822"/>
      <c r="BH32" s="822"/>
      <c r="BI32" s="823"/>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820">
        <v>497</v>
      </c>
      <c r="R33" s="750"/>
      <c r="S33" s="750"/>
      <c r="T33" s="750"/>
      <c r="U33" s="821"/>
      <c r="V33" s="748">
        <v>495</v>
      </c>
      <c r="W33" s="750"/>
      <c r="X33" s="750"/>
      <c r="Y33" s="750"/>
      <c r="Z33" s="821"/>
      <c r="AA33" s="748">
        <v>2</v>
      </c>
      <c r="AB33" s="750"/>
      <c r="AC33" s="750"/>
      <c r="AD33" s="750"/>
      <c r="AE33" s="751"/>
      <c r="AF33" s="749">
        <v>2</v>
      </c>
      <c r="AG33" s="750"/>
      <c r="AH33" s="750"/>
      <c r="AI33" s="750"/>
      <c r="AJ33" s="751"/>
      <c r="AK33" s="824">
        <v>252</v>
      </c>
      <c r="AL33" s="825"/>
      <c r="AM33" s="825"/>
      <c r="AN33" s="825"/>
      <c r="AO33" s="826"/>
      <c r="AP33" s="827">
        <v>3489</v>
      </c>
      <c r="AQ33" s="825"/>
      <c r="AR33" s="825"/>
      <c r="AS33" s="825"/>
      <c r="AT33" s="826"/>
      <c r="AU33" s="827">
        <v>2467</v>
      </c>
      <c r="AV33" s="825"/>
      <c r="AW33" s="825"/>
      <c r="AX33" s="825"/>
      <c r="AY33" s="826"/>
      <c r="AZ33" s="828" t="s">
        <v>543</v>
      </c>
      <c r="BA33" s="829"/>
      <c r="BB33" s="829"/>
      <c r="BC33" s="829"/>
      <c r="BD33" s="830"/>
      <c r="BE33" s="822" t="s">
        <v>383</v>
      </c>
      <c r="BF33" s="822"/>
      <c r="BG33" s="822"/>
      <c r="BH33" s="822"/>
      <c r="BI33" s="823"/>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6"/>
      <c r="AL34" s="831"/>
      <c r="AM34" s="831"/>
      <c r="AN34" s="831"/>
      <c r="AO34" s="831"/>
      <c r="AP34" s="831"/>
      <c r="AQ34" s="831"/>
      <c r="AR34" s="831"/>
      <c r="AS34" s="831"/>
      <c r="AT34" s="831"/>
      <c r="AU34" s="831"/>
      <c r="AV34" s="831"/>
      <c r="AW34" s="831"/>
      <c r="AX34" s="831"/>
      <c r="AY34" s="831"/>
      <c r="AZ34" s="832"/>
      <c r="BA34" s="832"/>
      <c r="BB34" s="832"/>
      <c r="BC34" s="832"/>
      <c r="BD34" s="832"/>
      <c r="BE34" s="822"/>
      <c r="BF34" s="822"/>
      <c r="BG34" s="822"/>
      <c r="BH34" s="822"/>
      <c r="BI34" s="823"/>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6"/>
      <c r="AL35" s="831"/>
      <c r="AM35" s="831"/>
      <c r="AN35" s="831"/>
      <c r="AO35" s="831"/>
      <c r="AP35" s="831"/>
      <c r="AQ35" s="831"/>
      <c r="AR35" s="831"/>
      <c r="AS35" s="831"/>
      <c r="AT35" s="831"/>
      <c r="AU35" s="831"/>
      <c r="AV35" s="831"/>
      <c r="AW35" s="831"/>
      <c r="AX35" s="831"/>
      <c r="AY35" s="831"/>
      <c r="AZ35" s="832"/>
      <c r="BA35" s="832"/>
      <c r="BB35" s="832"/>
      <c r="BC35" s="832"/>
      <c r="BD35" s="832"/>
      <c r="BE35" s="822"/>
      <c r="BF35" s="822"/>
      <c r="BG35" s="822"/>
      <c r="BH35" s="822"/>
      <c r="BI35" s="823"/>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6"/>
      <c r="AL36" s="831"/>
      <c r="AM36" s="831"/>
      <c r="AN36" s="831"/>
      <c r="AO36" s="831"/>
      <c r="AP36" s="831"/>
      <c r="AQ36" s="831"/>
      <c r="AR36" s="831"/>
      <c r="AS36" s="831"/>
      <c r="AT36" s="831"/>
      <c r="AU36" s="831"/>
      <c r="AV36" s="831"/>
      <c r="AW36" s="831"/>
      <c r="AX36" s="831"/>
      <c r="AY36" s="831"/>
      <c r="AZ36" s="832"/>
      <c r="BA36" s="832"/>
      <c r="BB36" s="832"/>
      <c r="BC36" s="832"/>
      <c r="BD36" s="832"/>
      <c r="BE36" s="822"/>
      <c r="BF36" s="822"/>
      <c r="BG36" s="822"/>
      <c r="BH36" s="822"/>
      <c r="BI36" s="823"/>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6"/>
      <c r="AL37" s="831"/>
      <c r="AM37" s="831"/>
      <c r="AN37" s="831"/>
      <c r="AO37" s="831"/>
      <c r="AP37" s="831"/>
      <c r="AQ37" s="831"/>
      <c r="AR37" s="831"/>
      <c r="AS37" s="831"/>
      <c r="AT37" s="831"/>
      <c r="AU37" s="831"/>
      <c r="AV37" s="831"/>
      <c r="AW37" s="831"/>
      <c r="AX37" s="831"/>
      <c r="AY37" s="831"/>
      <c r="AZ37" s="832"/>
      <c r="BA37" s="832"/>
      <c r="BB37" s="832"/>
      <c r="BC37" s="832"/>
      <c r="BD37" s="832"/>
      <c r="BE37" s="822"/>
      <c r="BF37" s="822"/>
      <c r="BG37" s="822"/>
      <c r="BH37" s="822"/>
      <c r="BI37" s="823"/>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6"/>
      <c r="AL38" s="831"/>
      <c r="AM38" s="831"/>
      <c r="AN38" s="831"/>
      <c r="AO38" s="831"/>
      <c r="AP38" s="831"/>
      <c r="AQ38" s="831"/>
      <c r="AR38" s="831"/>
      <c r="AS38" s="831"/>
      <c r="AT38" s="831"/>
      <c r="AU38" s="831"/>
      <c r="AV38" s="831"/>
      <c r="AW38" s="831"/>
      <c r="AX38" s="831"/>
      <c r="AY38" s="831"/>
      <c r="AZ38" s="832"/>
      <c r="BA38" s="832"/>
      <c r="BB38" s="832"/>
      <c r="BC38" s="832"/>
      <c r="BD38" s="832"/>
      <c r="BE38" s="822"/>
      <c r="BF38" s="822"/>
      <c r="BG38" s="822"/>
      <c r="BH38" s="822"/>
      <c r="BI38" s="823"/>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6"/>
      <c r="AL39" s="831"/>
      <c r="AM39" s="831"/>
      <c r="AN39" s="831"/>
      <c r="AO39" s="831"/>
      <c r="AP39" s="831"/>
      <c r="AQ39" s="831"/>
      <c r="AR39" s="831"/>
      <c r="AS39" s="831"/>
      <c r="AT39" s="831"/>
      <c r="AU39" s="831"/>
      <c r="AV39" s="831"/>
      <c r="AW39" s="831"/>
      <c r="AX39" s="831"/>
      <c r="AY39" s="831"/>
      <c r="AZ39" s="832"/>
      <c r="BA39" s="832"/>
      <c r="BB39" s="832"/>
      <c r="BC39" s="832"/>
      <c r="BD39" s="832"/>
      <c r="BE39" s="822"/>
      <c r="BF39" s="822"/>
      <c r="BG39" s="822"/>
      <c r="BH39" s="822"/>
      <c r="BI39" s="823"/>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6"/>
      <c r="AL40" s="831"/>
      <c r="AM40" s="831"/>
      <c r="AN40" s="831"/>
      <c r="AO40" s="831"/>
      <c r="AP40" s="831"/>
      <c r="AQ40" s="831"/>
      <c r="AR40" s="831"/>
      <c r="AS40" s="831"/>
      <c r="AT40" s="831"/>
      <c r="AU40" s="831"/>
      <c r="AV40" s="831"/>
      <c r="AW40" s="831"/>
      <c r="AX40" s="831"/>
      <c r="AY40" s="831"/>
      <c r="AZ40" s="832"/>
      <c r="BA40" s="832"/>
      <c r="BB40" s="832"/>
      <c r="BC40" s="832"/>
      <c r="BD40" s="832"/>
      <c r="BE40" s="822"/>
      <c r="BF40" s="822"/>
      <c r="BG40" s="822"/>
      <c r="BH40" s="822"/>
      <c r="BI40" s="823"/>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6"/>
      <c r="AL41" s="831"/>
      <c r="AM41" s="831"/>
      <c r="AN41" s="831"/>
      <c r="AO41" s="831"/>
      <c r="AP41" s="831"/>
      <c r="AQ41" s="831"/>
      <c r="AR41" s="831"/>
      <c r="AS41" s="831"/>
      <c r="AT41" s="831"/>
      <c r="AU41" s="831"/>
      <c r="AV41" s="831"/>
      <c r="AW41" s="831"/>
      <c r="AX41" s="831"/>
      <c r="AY41" s="831"/>
      <c r="AZ41" s="832"/>
      <c r="BA41" s="832"/>
      <c r="BB41" s="832"/>
      <c r="BC41" s="832"/>
      <c r="BD41" s="832"/>
      <c r="BE41" s="822"/>
      <c r="BF41" s="822"/>
      <c r="BG41" s="822"/>
      <c r="BH41" s="822"/>
      <c r="BI41" s="823"/>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6"/>
      <c r="AL42" s="831"/>
      <c r="AM42" s="831"/>
      <c r="AN42" s="831"/>
      <c r="AO42" s="831"/>
      <c r="AP42" s="831"/>
      <c r="AQ42" s="831"/>
      <c r="AR42" s="831"/>
      <c r="AS42" s="831"/>
      <c r="AT42" s="831"/>
      <c r="AU42" s="831"/>
      <c r="AV42" s="831"/>
      <c r="AW42" s="831"/>
      <c r="AX42" s="831"/>
      <c r="AY42" s="831"/>
      <c r="AZ42" s="832"/>
      <c r="BA42" s="832"/>
      <c r="BB42" s="832"/>
      <c r="BC42" s="832"/>
      <c r="BD42" s="832"/>
      <c r="BE42" s="822"/>
      <c r="BF42" s="822"/>
      <c r="BG42" s="822"/>
      <c r="BH42" s="822"/>
      <c r="BI42" s="823"/>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6"/>
      <c r="AL43" s="831"/>
      <c r="AM43" s="831"/>
      <c r="AN43" s="831"/>
      <c r="AO43" s="831"/>
      <c r="AP43" s="831"/>
      <c r="AQ43" s="831"/>
      <c r="AR43" s="831"/>
      <c r="AS43" s="831"/>
      <c r="AT43" s="831"/>
      <c r="AU43" s="831"/>
      <c r="AV43" s="831"/>
      <c r="AW43" s="831"/>
      <c r="AX43" s="831"/>
      <c r="AY43" s="831"/>
      <c r="AZ43" s="832"/>
      <c r="BA43" s="832"/>
      <c r="BB43" s="832"/>
      <c r="BC43" s="832"/>
      <c r="BD43" s="832"/>
      <c r="BE43" s="822"/>
      <c r="BF43" s="822"/>
      <c r="BG43" s="822"/>
      <c r="BH43" s="822"/>
      <c r="BI43" s="823"/>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6"/>
      <c r="AL44" s="831"/>
      <c r="AM44" s="831"/>
      <c r="AN44" s="831"/>
      <c r="AO44" s="831"/>
      <c r="AP44" s="831"/>
      <c r="AQ44" s="831"/>
      <c r="AR44" s="831"/>
      <c r="AS44" s="831"/>
      <c r="AT44" s="831"/>
      <c r="AU44" s="831"/>
      <c r="AV44" s="831"/>
      <c r="AW44" s="831"/>
      <c r="AX44" s="831"/>
      <c r="AY44" s="831"/>
      <c r="AZ44" s="832"/>
      <c r="BA44" s="832"/>
      <c r="BB44" s="832"/>
      <c r="BC44" s="832"/>
      <c r="BD44" s="832"/>
      <c r="BE44" s="822"/>
      <c r="BF44" s="822"/>
      <c r="BG44" s="822"/>
      <c r="BH44" s="822"/>
      <c r="BI44" s="823"/>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6"/>
      <c r="AL45" s="831"/>
      <c r="AM45" s="831"/>
      <c r="AN45" s="831"/>
      <c r="AO45" s="831"/>
      <c r="AP45" s="831"/>
      <c r="AQ45" s="831"/>
      <c r="AR45" s="831"/>
      <c r="AS45" s="831"/>
      <c r="AT45" s="831"/>
      <c r="AU45" s="831"/>
      <c r="AV45" s="831"/>
      <c r="AW45" s="831"/>
      <c r="AX45" s="831"/>
      <c r="AY45" s="831"/>
      <c r="AZ45" s="832"/>
      <c r="BA45" s="832"/>
      <c r="BB45" s="832"/>
      <c r="BC45" s="832"/>
      <c r="BD45" s="832"/>
      <c r="BE45" s="822"/>
      <c r="BF45" s="822"/>
      <c r="BG45" s="822"/>
      <c r="BH45" s="822"/>
      <c r="BI45" s="823"/>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6"/>
      <c r="AL46" s="831"/>
      <c r="AM46" s="831"/>
      <c r="AN46" s="831"/>
      <c r="AO46" s="831"/>
      <c r="AP46" s="831"/>
      <c r="AQ46" s="831"/>
      <c r="AR46" s="831"/>
      <c r="AS46" s="831"/>
      <c r="AT46" s="831"/>
      <c r="AU46" s="831"/>
      <c r="AV46" s="831"/>
      <c r="AW46" s="831"/>
      <c r="AX46" s="831"/>
      <c r="AY46" s="831"/>
      <c r="AZ46" s="832"/>
      <c r="BA46" s="832"/>
      <c r="BB46" s="832"/>
      <c r="BC46" s="832"/>
      <c r="BD46" s="832"/>
      <c r="BE46" s="822"/>
      <c r="BF46" s="822"/>
      <c r="BG46" s="822"/>
      <c r="BH46" s="822"/>
      <c r="BI46" s="823"/>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6"/>
      <c r="AL47" s="831"/>
      <c r="AM47" s="831"/>
      <c r="AN47" s="831"/>
      <c r="AO47" s="831"/>
      <c r="AP47" s="831"/>
      <c r="AQ47" s="831"/>
      <c r="AR47" s="831"/>
      <c r="AS47" s="831"/>
      <c r="AT47" s="831"/>
      <c r="AU47" s="831"/>
      <c r="AV47" s="831"/>
      <c r="AW47" s="831"/>
      <c r="AX47" s="831"/>
      <c r="AY47" s="831"/>
      <c r="AZ47" s="832"/>
      <c r="BA47" s="832"/>
      <c r="BB47" s="832"/>
      <c r="BC47" s="832"/>
      <c r="BD47" s="832"/>
      <c r="BE47" s="822"/>
      <c r="BF47" s="822"/>
      <c r="BG47" s="822"/>
      <c r="BH47" s="822"/>
      <c r="BI47" s="823"/>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6"/>
      <c r="AL48" s="831"/>
      <c r="AM48" s="831"/>
      <c r="AN48" s="831"/>
      <c r="AO48" s="831"/>
      <c r="AP48" s="831"/>
      <c r="AQ48" s="831"/>
      <c r="AR48" s="831"/>
      <c r="AS48" s="831"/>
      <c r="AT48" s="831"/>
      <c r="AU48" s="831"/>
      <c r="AV48" s="831"/>
      <c r="AW48" s="831"/>
      <c r="AX48" s="831"/>
      <c r="AY48" s="831"/>
      <c r="AZ48" s="832"/>
      <c r="BA48" s="832"/>
      <c r="BB48" s="832"/>
      <c r="BC48" s="832"/>
      <c r="BD48" s="832"/>
      <c r="BE48" s="822"/>
      <c r="BF48" s="822"/>
      <c r="BG48" s="822"/>
      <c r="BH48" s="822"/>
      <c r="BI48" s="823"/>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6"/>
      <c r="AL49" s="831"/>
      <c r="AM49" s="831"/>
      <c r="AN49" s="831"/>
      <c r="AO49" s="831"/>
      <c r="AP49" s="831"/>
      <c r="AQ49" s="831"/>
      <c r="AR49" s="831"/>
      <c r="AS49" s="831"/>
      <c r="AT49" s="831"/>
      <c r="AU49" s="831"/>
      <c r="AV49" s="831"/>
      <c r="AW49" s="831"/>
      <c r="AX49" s="831"/>
      <c r="AY49" s="831"/>
      <c r="AZ49" s="832"/>
      <c r="BA49" s="832"/>
      <c r="BB49" s="832"/>
      <c r="BC49" s="832"/>
      <c r="BD49" s="832"/>
      <c r="BE49" s="822"/>
      <c r="BF49" s="822"/>
      <c r="BG49" s="822"/>
      <c r="BH49" s="822"/>
      <c r="BI49" s="823"/>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33"/>
      <c r="R50" s="834"/>
      <c r="S50" s="834"/>
      <c r="T50" s="834"/>
      <c r="U50" s="834"/>
      <c r="V50" s="834"/>
      <c r="W50" s="834"/>
      <c r="X50" s="834"/>
      <c r="Y50" s="834"/>
      <c r="Z50" s="834"/>
      <c r="AA50" s="834"/>
      <c r="AB50" s="834"/>
      <c r="AC50" s="834"/>
      <c r="AD50" s="834"/>
      <c r="AE50" s="835"/>
      <c r="AF50" s="749"/>
      <c r="AG50" s="750"/>
      <c r="AH50" s="750"/>
      <c r="AI50" s="750"/>
      <c r="AJ50" s="751"/>
      <c r="AK50" s="836"/>
      <c r="AL50" s="834"/>
      <c r="AM50" s="834"/>
      <c r="AN50" s="834"/>
      <c r="AO50" s="834"/>
      <c r="AP50" s="834"/>
      <c r="AQ50" s="834"/>
      <c r="AR50" s="834"/>
      <c r="AS50" s="834"/>
      <c r="AT50" s="834"/>
      <c r="AU50" s="834"/>
      <c r="AV50" s="834"/>
      <c r="AW50" s="834"/>
      <c r="AX50" s="834"/>
      <c r="AY50" s="834"/>
      <c r="AZ50" s="837"/>
      <c r="BA50" s="837"/>
      <c r="BB50" s="837"/>
      <c r="BC50" s="837"/>
      <c r="BD50" s="837"/>
      <c r="BE50" s="822"/>
      <c r="BF50" s="822"/>
      <c r="BG50" s="822"/>
      <c r="BH50" s="822"/>
      <c r="BI50" s="823"/>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33"/>
      <c r="R51" s="834"/>
      <c r="S51" s="834"/>
      <c r="T51" s="834"/>
      <c r="U51" s="834"/>
      <c r="V51" s="834"/>
      <c r="W51" s="834"/>
      <c r="X51" s="834"/>
      <c r="Y51" s="834"/>
      <c r="Z51" s="834"/>
      <c r="AA51" s="834"/>
      <c r="AB51" s="834"/>
      <c r="AC51" s="834"/>
      <c r="AD51" s="834"/>
      <c r="AE51" s="835"/>
      <c r="AF51" s="749"/>
      <c r="AG51" s="750"/>
      <c r="AH51" s="750"/>
      <c r="AI51" s="750"/>
      <c r="AJ51" s="751"/>
      <c r="AK51" s="836"/>
      <c r="AL51" s="834"/>
      <c r="AM51" s="834"/>
      <c r="AN51" s="834"/>
      <c r="AO51" s="834"/>
      <c r="AP51" s="834"/>
      <c r="AQ51" s="834"/>
      <c r="AR51" s="834"/>
      <c r="AS51" s="834"/>
      <c r="AT51" s="834"/>
      <c r="AU51" s="834"/>
      <c r="AV51" s="834"/>
      <c r="AW51" s="834"/>
      <c r="AX51" s="834"/>
      <c r="AY51" s="834"/>
      <c r="AZ51" s="837"/>
      <c r="BA51" s="837"/>
      <c r="BB51" s="837"/>
      <c r="BC51" s="837"/>
      <c r="BD51" s="837"/>
      <c r="BE51" s="822"/>
      <c r="BF51" s="822"/>
      <c r="BG51" s="822"/>
      <c r="BH51" s="822"/>
      <c r="BI51" s="823"/>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33"/>
      <c r="R52" s="834"/>
      <c r="S52" s="834"/>
      <c r="T52" s="834"/>
      <c r="U52" s="834"/>
      <c r="V52" s="834"/>
      <c r="W52" s="834"/>
      <c r="X52" s="834"/>
      <c r="Y52" s="834"/>
      <c r="Z52" s="834"/>
      <c r="AA52" s="834"/>
      <c r="AB52" s="834"/>
      <c r="AC52" s="834"/>
      <c r="AD52" s="834"/>
      <c r="AE52" s="835"/>
      <c r="AF52" s="749"/>
      <c r="AG52" s="750"/>
      <c r="AH52" s="750"/>
      <c r="AI52" s="750"/>
      <c r="AJ52" s="751"/>
      <c r="AK52" s="836"/>
      <c r="AL52" s="834"/>
      <c r="AM52" s="834"/>
      <c r="AN52" s="834"/>
      <c r="AO52" s="834"/>
      <c r="AP52" s="834"/>
      <c r="AQ52" s="834"/>
      <c r="AR52" s="834"/>
      <c r="AS52" s="834"/>
      <c r="AT52" s="834"/>
      <c r="AU52" s="834"/>
      <c r="AV52" s="834"/>
      <c r="AW52" s="834"/>
      <c r="AX52" s="834"/>
      <c r="AY52" s="834"/>
      <c r="AZ52" s="837"/>
      <c r="BA52" s="837"/>
      <c r="BB52" s="837"/>
      <c r="BC52" s="837"/>
      <c r="BD52" s="837"/>
      <c r="BE52" s="822"/>
      <c r="BF52" s="822"/>
      <c r="BG52" s="822"/>
      <c r="BH52" s="822"/>
      <c r="BI52" s="823"/>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33"/>
      <c r="R53" s="834"/>
      <c r="S53" s="834"/>
      <c r="T53" s="834"/>
      <c r="U53" s="834"/>
      <c r="V53" s="834"/>
      <c r="W53" s="834"/>
      <c r="X53" s="834"/>
      <c r="Y53" s="834"/>
      <c r="Z53" s="834"/>
      <c r="AA53" s="834"/>
      <c r="AB53" s="834"/>
      <c r="AC53" s="834"/>
      <c r="AD53" s="834"/>
      <c r="AE53" s="835"/>
      <c r="AF53" s="749"/>
      <c r="AG53" s="750"/>
      <c r="AH53" s="750"/>
      <c r="AI53" s="750"/>
      <c r="AJ53" s="751"/>
      <c r="AK53" s="836"/>
      <c r="AL53" s="834"/>
      <c r="AM53" s="834"/>
      <c r="AN53" s="834"/>
      <c r="AO53" s="834"/>
      <c r="AP53" s="834"/>
      <c r="AQ53" s="834"/>
      <c r="AR53" s="834"/>
      <c r="AS53" s="834"/>
      <c r="AT53" s="834"/>
      <c r="AU53" s="834"/>
      <c r="AV53" s="834"/>
      <c r="AW53" s="834"/>
      <c r="AX53" s="834"/>
      <c r="AY53" s="834"/>
      <c r="AZ53" s="837"/>
      <c r="BA53" s="837"/>
      <c r="BB53" s="837"/>
      <c r="BC53" s="837"/>
      <c r="BD53" s="837"/>
      <c r="BE53" s="822"/>
      <c r="BF53" s="822"/>
      <c r="BG53" s="822"/>
      <c r="BH53" s="822"/>
      <c r="BI53" s="823"/>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33"/>
      <c r="R54" s="834"/>
      <c r="S54" s="834"/>
      <c r="T54" s="834"/>
      <c r="U54" s="834"/>
      <c r="V54" s="834"/>
      <c r="W54" s="834"/>
      <c r="X54" s="834"/>
      <c r="Y54" s="834"/>
      <c r="Z54" s="834"/>
      <c r="AA54" s="834"/>
      <c r="AB54" s="834"/>
      <c r="AC54" s="834"/>
      <c r="AD54" s="834"/>
      <c r="AE54" s="835"/>
      <c r="AF54" s="749"/>
      <c r="AG54" s="750"/>
      <c r="AH54" s="750"/>
      <c r="AI54" s="750"/>
      <c r="AJ54" s="751"/>
      <c r="AK54" s="836"/>
      <c r="AL54" s="834"/>
      <c r="AM54" s="834"/>
      <c r="AN54" s="834"/>
      <c r="AO54" s="834"/>
      <c r="AP54" s="834"/>
      <c r="AQ54" s="834"/>
      <c r="AR54" s="834"/>
      <c r="AS54" s="834"/>
      <c r="AT54" s="834"/>
      <c r="AU54" s="834"/>
      <c r="AV54" s="834"/>
      <c r="AW54" s="834"/>
      <c r="AX54" s="834"/>
      <c r="AY54" s="834"/>
      <c r="AZ54" s="837"/>
      <c r="BA54" s="837"/>
      <c r="BB54" s="837"/>
      <c r="BC54" s="837"/>
      <c r="BD54" s="837"/>
      <c r="BE54" s="822"/>
      <c r="BF54" s="822"/>
      <c r="BG54" s="822"/>
      <c r="BH54" s="822"/>
      <c r="BI54" s="823"/>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33"/>
      <c r="R55" s="834"/>
      <c r="S55" s="834"/>
      <c r="T55" s="834"/>
      <c r="U55" s="834"/>
      <c r="V55" s="834"/>
      <c r="W55" s="834"/>
      <c r="X55" s="834"/>
      <c r="Y55" s="834"/>
      <c r="Z55" s="834"/>
      <c r="AA55" s="834"/>
      <c r="AB55" s="834"/>
      <c r="AC55" s="834"/>
      <c r="AD55" s="834"/>
      <c r="AE55" s="835"/>
      <c r="AF55" s="749"/>
      <c r="AG55" s="750"/>
      <c r="AH55" s="750"/>
      <c r="AI55" s="750"/>
      <c r="AJ55" s="751"/>
      <c r="AK55" s="836"/>
      <c r="AL55" s="834"/>
      <c r="AM55" s="834"/>
      <c r="AN55" s="834"/>
      <c r="AO55" s="834"/>
      <c r="AP55" s="834"/>
      <c r="AQ55" s="834"/>
      <c r="AR55" s="834"/>
      <c r="AS55" s="834"/>
      <c r="AT55" s="834"/>
      <c r="AU55" s="834"/>
      <c r="AV55" s="834"/>
      <c r="AW55" s="834"/>
      <c r="AX55" s="834"/>
      <c r="AY55" s="834"/>
      <c r="AZ55" s="837"/>
      <c r="BA55" s="837"/>
      <c r="BB55" s="837"/>
      <c r="BC55" s="837"/>
      <c r="BD55" s="837"/>
      <c r="BE55" s="822"/>
      <c r="BF55" s="822"/>
      <c r="BG55" s="822"/>
      <c r="BH55" s="822"/>
      <c r="BI55" s="823"/>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33"/>
      <c r="R56" s="834"/>
      <c r="S56" s="834"/>
      <c r="T56" s="834"/>
      <c r="U56" s="834"/>
      <c r="V56" s="834"/>
      <c r="W56" s="834"/>
      <c r="X56" s="834"/>
      <c r="Y56" s="834"/>
      <c r="Z56" s="834"/>
      <c r="AA56" s="834"/>
      <c r="AB56" s="834"/>
      <c r="AC56" s="834"/>
      <c r="AD56" s="834"/>
      <c r="AE56" s="835"/>
      <c r="AF56" s="749"/>
      <c r="AG56" s="750"/>
      <c r="AH56" s="750"/>
      <c r="AI56" s="750"/>
      <c r="AJ56" s="751"/>
      <c r="AK56" s="836"/>
      <c r="AL56" s="834"/>
      <c r="AM56" s="834"/>
      <c r="AN56" s="834"/>
      <c r="AO56" s="834"/>
      <c r="AP56" s="834"/>
      <c r="AQ56" s="834"/>
      <c r="AR56" s="834"/>
      <c r="AS56" s="834"/>
      <c r="AT56" s="834"/>
      <c r="AU56" s="834"/>
      <c r="AV56" s="834"/>
      <c r="AW56" s="834"/>
      <c r="AX56" s="834"/>
      <c r="AY56" s="834"/>
      <c r="AZ56" s="837"/>
      <c r="BA56" s="837"/>
      <c r="BB56" s="837"/>
      <c r="BC56" s="837"/>
      <c r="BD56" s="837"/>
      <c r="BE56" s="822"/>
      <c r="BF56" s="822"/>
      <c r="BG56" s="822"/>
      <c r="BH56" s="822"/>
      <c r="BI56" s="823"/>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33"/>
      <c r="R57" s="834"/>
      <c r="S57" s="834"/>
      <c r="T57" s="834"/>
      <c r="U57" s="834"/>
      <c r="V57" s="834"/>
      <c r="W57" s="834"/>
      <c r="X57" s="834"/>
      <c r="Y57" s="834"/>
      <c r="Z57" s="834"/>
      <c r="AA57" s="834"/>
      <c r="AB57" s="834"/>
      <c r="AC57" s="834"/>
      <c r="AD57" s="834"/>
      <c r="AE57" s="835"/>
      <c r="AF57" s="749"/>
      <c r="AG57" s="750"/>
      <c r="AH57" s="750"/>
      <c r="AI57" s="750"/>
      <c r="AJ57" s="751"/>
      <c r="AK57" s="836"/>
      <c r="AL57" s="834"/>
      <c r="AM57" s="834"/>
      <c r="AN57" s="834"/>
      <c r="AO57" s="834"/>
      <c r="AP57" s="834"/>
      <c r="AQ57" s="834"/>
      <c r="AR57" s="834"/>
      <c r="AS57" s="834"/>
      <c r="AT57" s="834"/>
      <c r="AU57" s="834"/>
      <c r="AV57" s="834"/>
      <c r="AW57" s="834"/>
      <c r="AX57" s="834"/>
      <c r="AY57" s="834"/>
      <c r="AZ57" s="837"/>
      <c r="BA57" s="837"/>
      <c r="BB57" s="837"/>
      <c r="BC57" s="837"/>
      <c r="BD57" s="837"/>
      <c r="BE57" s="822"/>
      <c r="BF57" s="822"/>
      <c r="BG57" s="822"/>
      <c r="BH57" s="822"/>
      <c r="BI57" s="823"/>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33"/>
      <c r="R58" s="834"/>
      <c r="S58" s="834"/>
      <c r="T58" s="834"/>
      <c r="U58" s="834"/>
      <c r="V58" s="834"/>
      <c r="W58" s="834"/>
      <c r="X58" s="834"/>
      <c r="Y58" s="834"/>
      <c r="Z58" s="834"/>
      <c r="AA58" s="834"/>
      <c r="AB58" s="834"/>
      <c r="AC58" s="834"/>
      <c r="AD58" s="834"/>
      <c r="AE58" s="835"/>
      <c r="AF58" s="749"/>
      <c r="AG58" s="750"/>
      <c r="AH58" s="750"/>
      <c r="AI58" s="750"/>
      <c r="AJ58" s="751"/>
      <c r="AK58" s="836"/>
      <c r="AL58" s="834"/>
      <c r="AM58" s="834"/>
      <c r="AN58" s="834"/>
      <c r="AO58" s="834"/>
      <c r="AP58" s="834"/>
      <c r="AQ58" s="834"/>
      <c r="AR58" s="834"/>
      <c r="AS58" s="834"/>
      <c r="AT58" s="834"/>
      <c r="AU58" s="834"/>
      <c r="AV58" s="834"/>
      <c r="AW58" s="834"/>
      <c r="AX58" s="834"/>
      <c r="AY58" s="834"/>
      <c r="AZ58" s="837"/>
      <c r="BA58" s="837"/>
      <c r="BB58" s="837"/>
      <c r="BC58" s="837"/>
      <c r="BD58" s="837"/>
      <c r="BE58" s="822"/>
      <c r="BF58" s="822"/>
      <c r="BG58" s="822"/>
      <c r="BH58" s="822"/>
      <c r="BI58" s="823"/>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33"/>
      <c r="R59" s="834"/>
      <c r="S59" s="834"/>
      <c r="T59" s="834"/>
      <c r="U59" s="834"/>
      <c r="V59" s="834"/>
      <c r="W59" s="834"/>
      <c r="X59" s="834"/>
      <c r="Y59" s="834"/>
      <c r="Z59" s="834"/>
      <c r="AA59" s="834"/>
      <c r="AB59" s="834"/>
      <c r="AC59" s="834"/>
      <c r="AD59" s="834"/>
      <c r="AE59" s="835"/>
      <c r="AF59" s="749"/>
      <c r="AG59" s="750"/>
      <c r="AH59" s="750"/>
      <c r="AI59" s="750"/>
      <c r="AJ59" s="751"/>
      <c r="AK59" s="836"/>
      <c r="AL59" s="834"/>
      <c r="AM59" s="834"/>
      <c r="AN59" s="834"/>
      <c r="AO59" s="834"/>
      <c r="AP59" s="834"/>
      <c r="AQ59" s="834"/>
      <c r="AR59" s="834"/>
      <c r="AS59" s="834"/>
      <c r="AT59" s="834"/>
      <c r="AU59" s="834"/>
      <c r="AV59" s="834"/>
      <c r="AW59" s="834"/>
      <c r="AX59" s="834"/>
      <c r="AY59" s="834"/>
      <c r="AZ59" s="837"/>
      <c r="BA59" s="837"/>
      <c r="BB59" s="837"/>
      <c r="BC59" s="837"/>
      <c r="BD59" s="837"/>
      <c r="BE59" s="822"/>
      <c r="BF59" s="822"/>
      <c r="BG59" s="822"/>
      <c r="BH59" s="822"/>
      <c r="BI59" s="823"/>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33"/>
      <c r="R60" s="834"/>
      <c r="S60" s="834"/>
      <c r="T60" s="834"/>
      <c r="U60" s="834"/>
      <c r="V60" s="834"/>
      <c r="W60" s="834"/>
      <c r="X60" s="834"/>
      <c r="Y60" s="834"/>
      <c r="Z60" s="834"/>
      <c r="AA60" s="834"/>
      <c r="AB60" s="834"/>
      <c r="AC60" s="834"/>
      <c r="AD60" s="834"/>
      <c r="AE60" s="835"/>
      <c r="AF60" s="749"/>
      <c r="AG60" s="750"/>
      <c r="AH60" s="750"/>
      <c r="AI60" s="750"/>
      <c r="AJ60" s="751"/>
      <c r="AK60" s="836"/>
      <c r="AL60" s="834"/>
      <c r="AM60" s="834"/>
      <c r="AN60" s="834"/>
      <c r="AO60" s="834"/>
      <c r="AP60" s="834"/>
      <c r="AQ60" s="834"/>
      <c r="AR60" s="834"/>
      <c r="AS60" s="834"/>
      <c r="AT60" s="834"/>
      <c r="AU60" s="834"/>
      <c r="AV60" s="834"/>
      <c r="AW60" s="834"/>
      <c r="AX60" s="834"/>
      <c r="AY60" s="834"/>
      <c r="AZ60" s="837"/>
      <c r="BA60" s="837"/>
      <c r="BB60" s="837"/>
      <c r="BC60" s="837"/>
      <c r="BD60" s="837"/>
      <c r="BE60" s="822"/>
      <c r="BF60" s="822"/>
      <c r="BG60" s="822"/>
      <c r="BH60" s="822"/>
      <c r="BI60" s="823"/>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33"/>
      <c r="R61" s="834"/>
      <c r="S61" s="834"/>
      <c r="T61" s="834"/>
      <c r="U61" s="834"/>
      <c r="V61" s="834"/>
      <c r="W61" s="834"/>
      <c r="X61" s="834"/>
      <c r="Y61" s="834"/>
      <c r="Z61" s="834"/>
      <c r="AA61" s="834"/>
      <c r="AB61" s="834"/>
      <c r="AC61" s="834"/>
      <c r="AD61" s="834"/>
      <c r="AE61" s="835"/>
      <c r="AF61" s="749"/>
      <c r="AG61" s="750"/>
      <c r="AH61" s="750"/>
      <c r="AI61" s="750"/>
      <c r="AJ61" s="751"/>
      <c r="AK61" s="836"/>
      <c r="AL61" s="834"/>
      <c r="AM61" s="834"/>
      <c r="AN61" s="834"/>
      <c r="AO61" s="834"/>
      <c r="AP61" s="834"/>
      <c r="AQ61" s="834"/>
      <c r="AR61" s="834"/>
      <c r="AS61" s="834"/>
      <c r="AT61" s="834"/>
      <c r="AU61" s="834"/>
      <c r="AV61" s="834"/>
      <c r="AW61" s="834"/>
      <c r="AX61" s="834"/>
      <c r="AY61" s="834"/>
      <c r="AZ61" s="837"/>
      <c r="BA61" s="837"/>
      <c r="BB61" s="837"/>
      <c r="BC61" s="837"/>
      <c r="BD61" s="837"/>
      <c r="BE61" s="822"/>
      <c r="BF61" s="822"/>
      <c r="BG61" s="822"/>
      <c r="BH61" s="822"/>
      <c r="BI61" s="823"/>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33"/>
      <c r="R62" s="834"/>
      <c r="S62" s="834"/>
      <c r="T62" s="834"/>
      <c r="U62" s="834"/>
      <c r="V62" s="834"/>
      <c r="W62" s="834"/>
      <c r="X62" s="834"/>
      <c r="Y62" s="834"/>
      <c r="Z62" s="834"/>
      <c r="AA62" s="834"/>
      <c r="AB62" s="834"/>
      <c r="AC62" s="834"/>
      <c r="AD62" s="834"/>
      <c r="AE62" s="835"/>
      <c r="AF62" s="749"/>
      <c r="AG62" s="750"/>
      <c r="AH62" s="750"/>
      <c r="AI62" s="750"/>
      <c r="AJ62" s="751"/>
      <c r="AK62" s="836"/>
      <c r="AL62" s="834"/>
      <c r="AM62" s="834"/>
      <c r="AN62" s="834"/>
      <c r="AO62" s="834"/>
      <c r="AP62" s="834"/>
      <c r="AQ62" s="834"/>
      <c r="AR62" s="834"/>
      <c r="AS62" s="834"/>
      <c r="AT62" s="834"/>
      <c r="AU62" s="834"/>
      <c r="AV62" s="834"/>
      <c r="AW62" s="834"/>
      <c r="AX62" s="834"/>
      <c r="AY62" s="834"/>
      <c r="AZ62" s="837"/>
      <c r="BA62" s="837"/>
      <c r="BB62" s="837"/>
      <c r="BC62" s="837"/>
      <c r="BD62" s="837"/>
      <c r="BE62" s="822"/>
      <c r="BF62" s="822"/>
      <c r="BG62" s="822"/>
      <c r="BH62" s="822"/>
      <c r="BI62" s="823"/>
      <c r="BJ62" s="845"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385</v>
      </c>
      <c r="C63" s="779"/>
      <c r="D63" s="779"/>
      <c r="E63" s="779"/>
      <c r="F63" s="779"/>
      <c r="G63" s="779"/>
      <c r="H63" s="779"/>
      <c r="I63" s="779"/>
      <c r="J63" s="779"/>
      <c r="K63" s="779"/>
      <c r="L63" s="779"/>
      <c r="M63" s="779"/>
      <c r="N63" s="779"/>
      <c r="O63" s="779"/>
      <c r="P63" s="780"/>
      <c r="Q63" s="838"/>
      <c r="R63" s="839"/>
      <c r="S63" s="839"/>
      <c r="T63" s="839"/>
      <c r="U63" s="839"/>
      <c r="V63" s="839"/>
      <c r="W63" s="839"/>
      <c r="X63" s="839"/>
      <c r="Y63" s="839"/>
      <c r="Z63" s="839"/>
      <c r="AA63" s="839"/>
      <c r="AB63" s="839"/>
      <c r="AC63" s="839"/>
      <c r="AD63" s="839"/>
      <c r="AE63" s="840"/>
      <c r="AF63" s="841">
        <v>275</v>
      </c>
      <c r="AG63" s="842"/>
      <c r="AH63" s="842"/>
      <c r="AI63" s="842"/>
      <c r="AJ63" s="843"/>
      <c r="AK63" s="844"/>
      <c r="AL63" s="839"/>
      <c r="AM63" s="839"/>
      <c r="AN63" s="839"/>
      <c r="AO63" s="839"/>
      <c r="AP63" s="842"/>
      <c r="AQ63" s="842"/>
      <c r="AR63" s="842"/>
      <c r="AS63" s="842"/>
      <c r="AT63" s="842"/>
      <c r="AU63" s="842"/>
      <c r="AV63" s="842"/>
      <c r="AW63" s="842"/>
      <c r="AX63" s="842"/>
      <c r="AY63" s="842"/>
      <c r="AZ63" s="846"/>
      <c r="BA63" s="846"/>
      <c r="BB63" s="846"/>
      <c r="BC63" s="846"/>
      <c r="BD63" s="846"/>
      <c r="BE63" s="847"/>
      <c r="BF63" s="847"/>
      <c r="BG63" s="847"/>
      <c r="BH63" s="847"/>
      <c r="BI63" s="848"/>
      <c r="BJ63" s="849" t="s">
        <v>109</v>
      </c>
      <c r="BK63" s="850"/>
      <c r="BL63" s="850"/>
      <c r="BM63" s="850"/>
      <c r="BN63" s="85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52" t="s">
        <v>391</v>
      </c>
      <c r="AG66" s="801"/>
      <c r="AH66" s="801"/>
      <c r="AI66" s="801"/>
      <c r="AJ66" s="853"/>
      <c r="AK66" s="705" t="s">
        <v>392</v>
      </c>
      <c r="AL66" s="729"/>
      <c r="AM66" s="729"/>
      <c r="AN66" s="729"/>
      <c r="AO66" s="730"/>
      <c r="AP66" s="705" t="s">
        <v>393</v>
      </c>
      <c r="AQ66" s="706"/>
      <c r="AR66" s="706"/>
      <c r="AS66" s="706"/>
      <c r="AT66" s="707"/>
      <c r="AU66" s="705" t="s">
        <v>394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4"/>
      <c r="AG67" s="804"/>
      <c r="AH67" s="804"/>
      <c r="AI67" s="804"/>
      <c r="AJ67" s="855"/>
      <c r="AK67" s="85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197"/>
    </row>
    <row r="68" spans="1:131" s="198" customFormat="1" ht="26.25" customHeight="1" thickTop="1" x14ac:dyDescent="0.15">
      <c r="A68" s="209">
        <v>1</v>
      </c>
      <c r="B68" s="869" t="s">
        <v>544</v>
      </c>
      <c r="C68" s="870"/>
      <c r="D68" s="870"/>
      <c r="E68" s="870"/>
      <c r="F68" s="870"/>
      <c r="G68" s="870"/>
      <c r="H68" s="870"/>
      <c r="I68" s="870"/>
      <c r="J68" s="870"/>
      <c r="K68" s="870"/>
      <c r="L68" s="870"/>
      <c r="M68" s="870"/>
      <c r="N68" s="870"/>
      <c r="O68" s="870"/>
      <c r="P68" s="871"/>
      <c r="Q68" s="872">
        <v>62</v>
      </c>
      <c r="R68" s="866"/>
      <c r="S68" s="866"/>
      <c r="T68" s="866"/>
      <c r="U68" s="866"/>
      <c r="V68" s="866">
        <v>61</v>
      </c>
      <c r="W68" s="866"/>
      <c r="X68" s="866"/>
      <c r="Y68" s="866"/>
      <c r="Z68" s="866"/>
      <c r="AA68" s="866">
        <v>1</v>
      </c>
      <c r="AB68" s="866"/>
      <c r="AC68" s="866"/>
      <c r="AD68" s="866"/>
      <c r="AE68" s="866"/>
      <c r="AF68" s="866">
        <v>1</v>
      </c>
      <c r="AG68" s="866"/>
      <c r="AH68" s="866"/>
      <c r="AI68" s="866"/>
      <c r="AJ68" s="866"/>
      <c r="AK68" s="866" t="s">
        <v>542</v>
      </c>
      <c r="AL68" s="866"/>
      <c r="AM68" s="866"/>
      <c r="AN68" s="866"/>
      <c r="AO68" s="866"/>
      <c r="AP68" s="866">
        <v>23</v>
      </c>
      <c r="AQ68" s="866"/>
      <c r="AR68" s="866"/>
      <c r="AS68" s="866"/>
      <c r="AT68" s="866"/>
      <c r="AU68" s="866">
        <v>23</v>
      </c>
      <c r="AV68" s="866"/>
      <c r="AW68" s="866"/>
      <c r="AX68" s="866"/>
      <c r="AY68" s="866"/>
      <c r="AZ68" s="867"/>
      <c r="BA68" s="867"/>
      <c r="BB68" s="867"/>
      <c r="BC68" s="867"/>
      <c r="BD68" s="868"/>
      <c r="BE68" s="216"/>
      <c r="BF68" s="216"/>
      <c r="BG68" s="216"/>
      <c r="BH68" s="216"/>
      <c r="BI68" s="216"/>
      <c r="BJ68" s="216"/>
      <c r="BK68" s="216"/>
      <c r="BL68" s="216"/>
      <c r="BM68" s="216"/>
      <c r="BN68" s="216"/>
      <c r="BO68" s="216"/>
      <c r="BP68" s="216"/>
      <c r="BQ68" s="213">
        <v>62</v>
      </c>
      <c r="BR68" s="218"/>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197"/>
    </row>
    <row r="69" spans="1:131" s="198" customFormat="1" ht="26.25" customHeight="1" x14ac:dyDescent="0.15">
      <c r="A69" s="212">
        <v>2</v>
      </c>
      <c r="B69" s="873" t="s">
        <v>545</v>
      </c>
      <c r="C69" s="874"/>
      <c r="D69" s="874"/>
      <c r="E69" s="874"/>
      <c r="F69" s="874"/>
      <c r="G69" s="874"/>
      <c r="H69" s="874"/>
      <c r="I69" s="874"/>
      <c r="J69" s="874"/>
      <c r="K69" s="874"/>
      <c r="L69" s="874"/>
      <c r="M69" s="874"/>
      <c r="N69" s="874"/>
      <c r="O69" s="874"/>
      <c r="P69" s="875"/>
      <c r="Q69" s="876">
        <v>43</v>
      </c>
      <c r="R69" s="831"/>
      <c r="S69" s="831"/>
      <c r="T69" s="831"/>
      <c r="U69" s="831"/>
      <c r="V69" s="831">
        <v>42</v>
      </c>
      <c r="W69" s="831"/>
      <c r="X69" s="831"/>
      <c r="Y69" s="831"/>
      <c r="Z69" s="831"/>
      <c r="AA69" s="831">
        <v>1</v>
      </c>
      <c r="AB69" s="831"/>
      <c r="AC69" s="831"/>
      <c r="AD69" s="831"/>
      <c r="AE69" s="831"/>
      <c r="AF69" s="831">
        <v>1</v>
      </c>
      <c r="AG69" s="831"/>
      <c r="AH69" s="831"/>
      <c r="AI69" s="831"/>
      <c r="AJ69" s="831"/>
      <c r="AK69" s="831">
        <v>0</v>
      </c>
      <c r="AL69" s="831"/>
      <c r="AM69" s="831"/>
      <c r="AN69" s="831"/>
      <c r="AO69" s="831"/>
      <c r="AP69" s="831">
        <v>1</v>
      </c>
      <c r="AQ69" s="831"/>
      <c r="AR69" s="831"/>
      <c r="AS69" s="831"/>
      <c r="AT69" s="831"/>
      <c r="AU69" s="831">
        <v>1</v>
      </c>
      <c r="AV69" s="831"/>
      <c r="AW69" s="831"/>
      <c r="AX69" s="831"/>
      <c r="AY69" s="831"/>
      <c r="AZ69" s="877"/>
      <c r="BA69" s="877"/>
      <c r="BB69" s="877"/>
      <c r="BC69" s="877"/>
      <c r="BD69" s="878"/>
      <c r="BE69" s="216"/>
      <c r="BF69" s="216"/>
      <c r="BG69" s="216"/>
      <c r="BH69" s="216"/>
      <c r="BI69" s="216"/>
      <c r="BJ69" s="216"/>
      <c r="BK69" s="216"/>
      <c r="BL69" s="216"/>
      <c r="BM69" s="216"/>
      <c r="BN69" s="216"/>
      <c r="BO69" s="216"/>
      <c r="BP69" s="216"/>
      <c r="BQ69" s="213">
        <v>63</v>
      </c>
      <c r="BR69" s="218"/>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197"/>
    </row>
    <row r="70" spans="1:131" s="198" customFormat="1" ht="26.25" customHeight="1" x14ac:dyDescent="0.15">
      <c r="A70" s="212">
        <v>3</v>
      </c>
      <c r="B70" s="873" t="s">
        <v>546</v>
      </c>
      <c r="C70" s="874"/>
      <c r="D70" s="874"/>
      <c r="E70" s="874"/>
      <c r="F70" s="874"/>
      <c r="G70" s="874"/>
      <c r="H70" s="874"/>
      <c r="I70" s="874"/>
      <c r="J70" s="874"/>
      <c r="K70" s="874"/>
      <c r="L70" s="874"/>
      <c r="M70" s="874"/>
      <c r="N70" s="874"/>
      <c r="O70" s="874"/>
      <c r="P70" s="875"/>
      <c r="Q70" s="876" t="s">
        <v>542</v>
      </c>
      <c r="R70" s="831"/>
      <c r="S70" s="831"/>
      <c r="T70" s="831"/>
      <c r="U70" s="831"/>
      <c r="V70" s="831" t="s">
        <v>542</v>
      </c>
      <c r="W70" s="831"/>
      <c r="X70" s="831"/>
      <c r="Y70" s="831"/>
      <c r="Z70" s="831"/>
      <c r="AA70" s="831" t="s">
        <v>542</v>
      </c>
      <c r="AB70" s="831"/>
      <c r="AC70" s="831"/>
      <c r="AD70" s="831"/>
      <c r="AE70" s="831"/>
      <c r="AF70" s="831" t="s">
        <v>542</v>
      </c>
      <c r="AG70" s="831"/>
      <c r="AH70" s="831"/>
      <c r="AI70" s="831"/>
      <c r="AJ70" s="831"/>
      <c r="AK70" s="831" t="s">
        <v>542</v>
      </c>
      <c r="AL70" s="831"/>
      <c r="AM70" s="831"/>
      <c r="AN70" s="831"/>
      <c r="AO70" s="831"/>
      <c r="AP70" s="831" t="s">
        <v>542</v>
      </c>
      <c r="AQ70" s="831"/>
      <c r="AR70" s="831"/>
      <c r="AS70" s="831"/>
      <c r="AT70" s="831"/>
      <c r="AU70" s="827" t="s">
        <v>542</v>
      </c>
      <c r="AV70" s="825"/>
      <c r="AW70" s="825"/>
      <c r="AX70" s="825"/>
      <c r="AY70" s="826"/>
      <c r="AZ70" s="877"/>
      <c r="BA70" s="877"/>
      <c r="BB70" s="877"/>
      <c r="BC70" s="877"/>
      <c r="BD70" s="878"/>
      <c r="BE70" s="216"/>
      <c r="BF70" s="216"/>
      <c r="BG70" s="216"/>
      <c r="BH70" s="216"/>
      <c r="BI70" s="216"/>
      <c r="BJ70" s="216"/>
      <c r="BK70" s="216"/>
      <c r="BL70" s="216"/>
      <c r="BM70" s="216"/>
      <c r="BN70" s="216"/>
      <c r="BO70" s="216"/>
      <c r="BP70" s="216"/>
      <c r="BQ70" s="213">
        <v>64</v>
      </c>
      <c r="BR70" s="218"/>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197"/>
    </row>
    <row r="71" spans="1:131" s="198" customFormat="1" ht="26.25" customHeight="1" x14ac:dyDescent="0.15">
      <c r="A71" s="212">
        <v>4</v>
      </c>
      <c r="B71" s="873" t="s">
        <v>547</v>
      </c>
      <c r="C71" s="874"/>
      <c r="D71" s="874"/>
      <c r="E71" s="874"/>
      <c r="F71" s="874"/>
      <c r="G71" s="874"/>
      <c r="H71" s="874"/>
      <c r="I71" s="874"/>
      <c r="J71" s="874"/>
      <c r="K71" s="874"/>
      <c r="L71" s="874"/>
      <c r="M71" s="874"/>
      <c r="N71" s="874"/>
      <c r="O71" s="874"/>
      <c r="P71" s="875"/>
      <c r="Q71" s="876">
        <v>18</v>
      </c>
      <c r="R71" s="831"/>
      <c r="S71" s="831"/>
      <c r="T71" s="831"/>
      <c r="U71" s="831"/>
      <c r="V71" s="831">
        <v>17</v>
      </c>
      <c r="W71" s="831"/>
      <c r="X71" s="831"/>
      <c r="Y71" s="831"/>
      <c r="Z71" s="831"/>
      <c r="AA71" s="831">
        <v>1</v>
      </c>
      <c r="AB71" s="831"/>
      <c r="AC71" s="831"/>
      <c r="AD71" s="831"/>
      <c r="AE71" s="831"/>
      <c r="AF71" s="831">
        <v>1</v>
      </c>
      <c r="AG71" s="831"/>
      <c r="AH71" s="831"/>
      <c r="AI71" s="831"/>
      <c r="AJ71" s="831"/>
      <c r="AK71" s="831" t="s">
        <v>542</v>
      </c>
      <c r="AL71" s="831"/>
      <c r="AM71" s="831"/>
      <c r="AN71" s="831"/>
      <c r="AO71" s="831"/>
      <c r="AP71" s="831" t="s">
        <v>542</v>
      </c>
      <c r="AQ71" s="831"/>
      <c r="AR71" s="831"/>
      <c r="AS71" s="831"/>
      <c r="AT71" s="831"/>
      <c r="AU71" s="827" t="s">
        <v>542</v>
      </c>
      <c r="AV71" s="825"/>
      <c r="AW71" s="825"/>
      <c r="AX71" s="825"/>
      <c r="AY71" s="826"/>
      <c r="AZ71" s="877"/>
      <c r="BA71" s="877"/>
      <c r="BB71" s="877"/>
      <c r="BC71" s="877"/>
      <c r="BD71" s="878"/>
      <c r="BE71" s="216"/>
      <c r="BF71" s="216"/>
      <c r="BG71" s="216"/>
      <c r="BH71" s="216"/>
      <c r="BI71" s="216"/>
      <c r="BJ71" s="216"/>
      <c r="BK71" s="216"/>
      <c r="BL71" s="216"/>
      <c r="BM71" s="216"/>
      <c r="BN71" s="216"/>
      <c r="BO71" s="216"/>
      <c r="BP71" s="216"/>
      <c r="BQ71" s="213">
        <v>65</v>
      </c>
      <c r="BR71" s="218"/>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197"/>
    </row>
    <row r="72" spans="1:131" s="198" customFormat="1" ht="26.25" customHeight="1" x14ac:dyDescent="0.15">
      <c r="A72" s="212">
        <v>5</v>
      </c>
      <c r="B72" s="873" t="s">
        <v>548</v>
      </c>
      <c r="C72" s="874"/>
      <c r="D72" s="874"/>
      <c r="E72" s="874"/>
      <c r="F72" s="874"/>
      <c r="G72" s="874"/>
      <c r="H72" s="874"/>
      <c r="I72" s="874"/>
      <c r="J72" s="874"/>
      <c r="K72" s="874"/>
      <c r="L72" s="874"/>
      <c r="M72" s="874"/>
      <c r="N72" s="874"/>
      <c r="O72" s="874"/>
      <c r="P72" s="875"/>
      <c r="Q72" s="876">
        <v>496</v>
      </c>
      <c r="R72" s="831"/>
      <c r="S72" s="831"/>
      <c r="T72" s="831"/>
      <c r="U72" s="831"/>
      <c r="V72" s="831">
        <v>496</v>
      </c>
      <c r="W72" s="831"/>
      <c r="X72" s="831"/>
      <c r="Y72" s="831"/>
      <c r="Z72" s="831"/>
      <c r="AA72" s="831" t="s">
        <v>542</v>
      </c>
      <c r="AB72" s="831"/>
      <c r="AC72" s="831"/>
      <c r="AD72" s="831"/>
      <c r="AE72" s="831"/>
      <c r="AF72" s="831" t="s">
        <v>542</v>
      </c>
      <c r="AG72" s="831"/>
      <c r="AH72" s="831"/>
      <c r="AI72" s="831"/>
      <c r="AJ72" s="831"/>
      <c r="AK72" s="831" t="s">
        <v>542</v>
      </c>
      <c r="AL72" s="831"/>
      <c r="AM72" s="831"/>
      <c r="AN72" s="831"/>
      <c r="AO72" s="831"/>
      <c r="AP72" s="831">
        <v>318</v>
      </c>
      <c r="AQ72" s="831"/>
      <c r="AR72" s="831"/>
      <c r="AS72" s="831"/>
      <c r="AT72" s="831"/>
      <c r="AU72" s="831">
        <v>56</v>
      </c>
      <c r="AV72" s="831"/>
      <c r="AW72" s="831"/>
      <c r="AX72" s="831"/>
      <c r="AY72" s="831"/>
      <c r="AZ72" s="877"/>
      <c r="BA72" s="877"/>
      <c r="BB72" s="877"/>
      <c r="BC72" s="877"/>
      <c r="BD72" s="878"/>
      <c r="BE72" s="216"/>
      <c r="BF72" s="216"/>
      <c r="BG72" s="216"/>
      <c r="BH72" s="216"/>
      <c r="BI72" s="216"/>
      <c r="BJ72" s="216"/>
      <c r="BK72" s="216"/>
      <c r="BL72" s="216"/>
      <c r="BM72" s="216"/>
      <c r="BN72" s="216"/>
      <c r="BO72" s="216"/>
      <c r="BP72" s="216"/>
      <c r="BQ72" s="213">
        <v>66</v>
      </c>
      <c r="BR72" s="218"/>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197"/>
    </row>
    <row r="73" spans="1:131" s="198" customFormat="1" ht="26.25" customHeight="1" x14ac:dyDescent="0.15">
      <c r="A73" s="212">
        <v>6</v>
      </c>
      <c r="B73" s="873" t="s">
        <v>549</v>
      </c>
      <c r="C73" s="874"/>
      <c r="D73" s="874"/>
      <c r="E73" s="874"/>
      <c r="F73" s="874"/>
      <c r="G73" s="874"/>
      <c r="H73" s="874"/>
      <c r="I73" s="874"/>
      <c r="J73" s="874"/>
      <c r="K73" s="874"/>
      <c r="L73" s="874"/>
      <c r="M73" s="874"/>
      <c r="N73" s="874"/>
      <c r="O73" s="874"/>
      <c r="P73" s="875"/>
      <c r="Q73" s="876">
        <v>539</v>
      </c>
      <c r="R73" s="831"/>
      <c r="S73" s="831"/>
      <c r="T73" s="831"/>
      <c r="U73" s="831"/>
      <c r="V73" s="831">
        <v>533</v>
      </c>
      <c r="W73" s="831"/>
      <c r="X73" s="831"/>
      <c r="Y73" s="831"/>
      <c r="Z73" s="831"/>
      <c r="AA73" s="831">
        <v>6</v>
      </c>
      <c r="AB73" s="831"/>
      <c r="AC73" s="831"/>
      <c r="AD73" s="831"/>
      <c r="AE73" s="831"/>
      <c r="AF73" s="831">
        <v>6</v>
      </c>
      <c r="AG73" s="831"/>
      <c r="AH73" s="831"/>
      <c r="AI73" s="831"/>
      <c r="AJ73" s="831"/>
      <c r="AK73" s="831" t="s">
        <v>542</v>
      </c>
      <c r="AL73" s="831"/>
      <c r="AM73" s="831"/>
      <c r="AN73" s="831"/>
      <c r="AO73" s="831"/>
      <c r="AP73" s="831">
        <v>1206</v>
      </c>
      <c r="AQ73" s="831"/>
      <c r="AR73" s="831"/>
      <c r="AS73" s="831"/>
      <c r="AT73" s="831"/>
      <c r="AU73" s="831">
        <v>46</v>
      </c>
      <c r="AV73" s="831"/>
      <c r="AW73" s="831"/>
      <c r="AX73" s="831"/>
      <c r="AY73" s="831"/>
      <c r="AZ73" s="877"/>
      <c r="BA73" s="877"/>
      <c r="BB73" s="877"/>
      <c r="BC73" s="877"/>
      <c r="BD73" s="878"/>
      <c r="BE73" s="216"/>
      <c r="BF73" s="216"/>
      <c r="BG73" s="216"/>
      <c r="BH73" s="216"/>
      <c r="BI73" s="216"/>
      <c r="BJ73" s="216"/>
      <c r="BK73" s="216"/>
      <c r="BL73" s="216"/>
      <c r="BM73" s="216"/>
      <c r="BN73" s="216"/>
      <c r="BO73" s="216"/>
      <c r="BP73" s="216"/>
      <c r="BQ73" s="213">
        <v>67</v>
      </c>
      <c r="BR73" s="218"/>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197"/>
    </row>
    <row r="74" spans="1:131" s="198" customFormat="1" ht="26.25" customHeight="1" x14ac:dyDescent="0.15">
      <c r="A74" s="212">
        <v>7</v>
      </c>
      <c r="B74" s="873" t="s">
        <v>550</v>
      </c>
      <c r="C74" s="874"/>
      <c r="D74" s="874"/>
      <c r="E74" s="874"/>
      <c r="F74" s="874"/>
      <c r="G74" s="874"/>
      <c r="H74" s="874"/>
      <c r="I74" s="874"/>
      <c r="J74" s="874"/>
      <c r="K74" s="874"/>
      <c r="L74" s="874"/>
      <c r="M74" s="874"/>
      <c r="N74" s="874"/>
      <c r="O74" s="874"/>
      <c r="P74" s="875"/>
      <c r="Q74" s="876">
        <v>73</v>
      </c>
      <c r="R74" s="831"/>
      <c r="S74" s="831"/>
      <c r="T74" s="831"/>
      <c r="U74" s="831"/>
      <c r="V74" s="831">
        <v>32</v>
      </c>
      <c r="W74" s="831"/>
      <c r="X74" s="831"/>
      <c r="Y74" s="831"/>
      <c r="Z74" s="831"/>
      <c r="AA74" s="831">
        <v>40</v>
      </c>
      <c r="AB74" s="831"/>
      <c r="AC74" s="831"/>
      <c r="AD74" s="831"/>
      <c r="AE74" s="831"/>
      <c r="AF74" s="831">
        <v>40</v>
      </c>
      <c r="AG74" s="831"/>
      <c r="AH74" s="831"/>
      <c r="AI74" s="831"/>
      <c r="AJ74" s="831"/>
      <c r="AK74" s="831">
        <v>6</v>
      </c>
      <c r="AL74" s="831"/>
      <c r="AM74" s="831"/>
      <c r="AN74" s="831"/>
      <c r="AO74" s="831"/>
      <c r="AP74" s="831" t="s">
        <v>542</v>
      </c>
      <c r="AQ74" s="831"/>
      <c r="AR74" s="831"/>
      <c r="AS74" s="831"/>
      <c r="AT74" s="831"/>
      <c r="AU74" s="827" t="s">
        <v>542</v>
      </c>
      <c r="AV74" s="825"/>
      <c r="AW74" s="825"/>
      <c r="AX74" s="825"/>
      <c r="AY74" s="826"/>
      <c r="AZ74" s="877"/>
      <c r="BA74" s="877"/>
      <c r="BB74" s="877"/>
      <c r="BC74" s="877"/>
      <c r="BD74" s="878"/>
      <c r="BE74" s="216"/>
      <c r="BF74" s="216"/>
      <c r="BG74" s="216"/>
      <c r="BH74" s="216"/>
      <c r="BI74" s="216"/>
      <c r="BJ74" s="216"/>
      <c r="BK74" s="216"/>
      <c r="BL74" s="216"/>
      <c r="BM74" s="216"/>
      <c r="BN74" s="216"/>
      <c r="BO74" s="216"/>
      <c r="BP74" s="216"/>
      <c r="BQ74" s="213">
        <v>68</v>
      </c>
      <c r="BR74" s="218"/>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197"/>
    </row>
    <row r="75" spans="1:131" s="198" customFormat="1" ht="26.25" customHeight="1" x14ac:dyDescent="0.15">
      <c r="A75" s="212">
        <v>8</v>
      </c>
      <c r="B75" s="873" t="s">
        <v>551</v>
      </c>
      <c r="C75" s="874"/>
      <c r="D75" s="874"/>
      <c r="E75" s="874"/>
      <c r="F75" s="874"/>
      <c r="G75" s="874"/>
      <c r="H75" s="874"/>
      <c r="I75" s="874"/>
      <c r="J75" s="874"/>
      <c r="K75" s="874"/>
      <c r="L75" s="874"/>
      <c r="M75" s="874"/>
      <c r="N75" s="874"/>
      <c r="O75" s="874"/>
      <c r="P75" s="875"/>
      <c r="Q75" s="879">
        <v>1460</v>
      </c>
      <c r="R75" s="825"/>
      <c r="S75" s="825"/>
      <c r="T75" s="825"/>
      <c r="U75" s="826"/>
      <c r="V75" s="827">
        <v>1460</v>
      </c>
      <c r="W75" s="825"/>
      <c r="X75" s="825"/>
      <c r="Y75" s="825"/>
      <c r="Z75" s="826"/>
      <c r="AA75" s="827" t="s">
        <v>542</v>
      </c>
      <c r="AB75" s="825"/>
      <c r="AC75" s="825"/>
      <c r="AD75" s="825"/>
      <c r="AE75" s="826"/>
      <c r="AF75" s="827" t="s">
        <v>542</v>
      </c>
      <c r="AG75" s="825"/>
      <c r="AH75" s="825"/>
      <c r="AI75" s="825"/>
      <c r="AJ75" s="826"/>
      <c r="AK75" s="827" t="s">
        <v>542</v>
      </c>
      <c r="AL75" s="825"/>
      <c r="AM75" s="825"/>
      <c r="AN75" s="825"/>
      <c r="AO75" s="826"/>
      <c r="AP75" s="827">
        <v>875</v>
      </c>
      <c r="AQ75" s="825"/>
      <c r="AR75" s="825"/>
      <c r="AS75" s="825"/>
      <c r="AT75" s="826"/>
      <c r="AU75" s="827">
        <v>451</v>
      </c>
      <c r="AV75" s="825"/>
      <c r="AW75" s="825"/>
      <c r="AX75" s="825"/>
      <c r="AY75" s="826"/>
      <c r="AZ75" s="877"/>
      <c r="BA75" s="877"/>
      <c r="BB75" s="877"/>
      <c r="BC75" s="877"/>
      <c r="BD75" s="878"/>
      <c r="BE75" s="216"/>
      <c r="BF75" s="216"/>
      <c r="BG75" s="216"/>
      <c r="BH75" s="216"/>
      <c r="BI75" s="216"/>
      <c r="BJ75" s="216"/>
      <c r="BK75" s="216"/>
      <c r="BL75" s="216"/>
      <c r="BM75" s="216"/>
      <c r="BN75" s="216"/>
      <c r="BO75" s="216"/>
      <c r="BP75" s="216"/>
      <c r="BQ75" s="213">
        <v>69</v>
      </c>
      <c r="BR75" s="218"/>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197"/>
    </row>
    <row r="76" spans="1:131" s="198" customFormat="1" ht="26.25" customHeight="1" x14ac:dyDescent="0.15">
      <c r="A76" s="212">
        <v>9</v>
      </c>
      <c r="B76" s="873" t="s">
        <v>552</v>
      </c>
      <c r="C76" s="874"/>
      <c r="D76" s="874"/>
      <c r="E76" s="874"/>
      <c r="F76" s="874"/>
      <c r="G76" s="874"/>
      <c r="H76" s="874"/>
      <c r="I76" s="874"/>
      <c r="J76" s="874"/>
      <c r="K76" s="874"/>
      <c r="L76" s="874"/>
      <c r="M76" s="874"/>
      <c r="N76" s="874"/>
      <c r="O76" s="874"/>
      <c r="P76" s="875"/>
      <c r="Q76" s="879">
        <v>1631</v>
      </c>
      <c r="R76" s="825"/>
      <c r="S76" s="825"/>
      <c r="T76" s="825"/>
      <c r="U76" s="826"/>
      <c r="V76" s="827">
        <v>1586</v>
      </c>
      <c r="W76" s="825"/>
      <c r="X76" s="825"/>
      <c r="Y76" s="825"/>
      <c r="Z76" s="826"/>
      <c r="AA76" s="827">
        <v>44</v>
      </c>
      <c r="AB76" s="825"/>
      <c r="AC76" s="825"/>
      <c r="AD76" s="825"/>
      <c r="AE76" s="826"/>
      <c r="AF76" s="827">
        <v>1306</v>
      </c>
      <c r="AG76" s="825"/>
      <c r="AH76" s="825"/>
      <c r="AI76" s="825"/>
      <c r="AJ76" s="826"/>
      <c r="AK76" s="827" t="s">
        <v>542</v>
      </c>
      <c r="AL76" s="825"/>
      <c r="AM76" s="825"/>
      <c r="AN76" s="825"/>
      <c r="AO76" s="826"/>
      <c r="AP76" s="827">
        <v>4443</v>
      </c>
      <c r="AQ76" s="825"/>
      <c r="AR76" s="825"/>
      <c r="AS76" s="825"/>
      <c r="AT76" s="826"/>
      <c r="AU76" s="827">
        <v>83</v>
      </c>
      <c r="AV76" s="825"/>
      <c r="AW76" s="825"/>
      <c r="AX76" s="825"/>
      <c r="AY76" s="826"/>
      <c r="AZ76" s="877"/>
      <c r="BA76" s="877"/>
      <c r="BB76" s="877"/>
      <c r="BC76" s="877"/>
      <c r="BD76" s="878"/>
      <c r="BE76" s="216"/>
      <c r="BF76" s="216"/>
      <c r="BG76" s="216"/>
      <c r="BH76" s="216"/>
      <c r="BI76" s="216"/>
      <c r="BJ76" s="216"/>
      <c r="BK76" s="216"/>
      <c r="BL76" s="216"/>
      <c r="BM76" s="216"/>
      <c r="BN76" s="216"/>
      <c r="BO76" s="216"/>
      <c r="BP76" s="216"/>
      <c r="BQ76" s="213">
        <v>70</v>
      </c>
      <c r="BR76" s="218"/>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197"/>
    </row>
    <row r="77" spans="1:131" s="198" customFormat="1" ht="26.25" customHeight="1" x14ac:dyDescent="0.15">
      <c r="A77" s="212">
        <v>10</v>
      </c>
      <c r="B77" s="873" t="s">
        <v>553</v>
      </c>
      <c r="C77" s="874"/>
      <c r="D77" s="874"/>
      <c r="E77" s="874"/>
      <c r="F77" s="874"/>
      <c r="G77" s="874"/>
      <c r="H77" s="874"/>
      <c r="I77" s="874"/>
      <c r="J77" s="874"/>
      <c r="K77" s="874"/>
      <c r="L77" s="874"/>
      <c r="M77" s="874"/>
      <c r="N77" s="874"/>
      <c r="O77" s="874"/>
      <c r="P77" s="875"/>
      <c r="Q77" s="879">
        <v>497</v>
      </c>
      <c r="R77" s="825"/>
      <c r="S77" s="825"/>
      <c r="T77" s="825"/>
      <c r="U77" s="826"/>
      <c r="V77" s="827">
        <v>506</v>
      </c>
      <c r="W77" s="825"/>
      <c r="X77" s="825"/>
      <c r="Y77" s="825"/>
      <c r="Z77" s="826"/>
      <c r="AA77" s="827">
        <v>1</v>
      </c>
      <c r="AB77" s="825"/>
      <c r="AC77" s="825"/>
      <c r="AD77" s="825"/>
      <c r="AE77" s="826"/>
      <c r="AF77" s="827">
        <v>1</v>
      </c>
      <c r="AG77" s="825"/>
      <c r="AH77" s="825"/>
      <c r="AI77" s="825"/>
      <c r="AJ77" s="826"/>
      <c r="AK77" s="827" t="s">
        <v>542</v>
      </c>
      <c r="AL77" s="825"/>
      <c r="AM77" s="825"/>
      <c r="AN77" s="825"/>
      <c r="AO77" s="826"/>
      <c r="AP77" s="827" t="s">
        <v>542</v>
      </c>
      <c r="AQ77" s="825"/>
      <c r="AR77" s="825"/>
      <c r="AS77" s="825"/>
      <c r="AT77" s="826"/>
      <c r="AU77" s="827" t="s">
        <v>542</v>
      </c>
      <c r="AV77" s="825"/>
      <c r="AW77" s="825"/>
      <c r="AX77" s="825"/>
      <c r="AY77" s="826"/>
      <c r="AZ77" s="877"/>
      <c r="BA77" s="877"/>
      <c r="BB77" s="877"/>
      <c r="BC77" s="877"/>
      <c r="BD77" s="878"/>
      <c r="BE77" s="216"/>
      <c r="BF77" s="216"/>
      <c r="BG77" s="216"/>
      <c r="BH77" s="216"/>
      <c r="BI77" s="216"/>
      <c r="BJ77" s="216"/>
      <c r="BK77" s="216"/>
      <c r="BL77" s="216"/>
      <c r="BM77" s="216"/>
      <c r="BN77" s="216"/>
      <c r="BO77" s="216"/>
      <c r="BP77" s="216"/>
      <c r="BQ77" s="213">
        <v>71</v>
      </c>
      <c r="BR77" s="218"/>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197"/>
    </row>
    <row r="78" spans="1:131" s="198" customFormat="1" ht="26.25" customHeight="1" x14ac:dyDescent="0.15">
      <c r="A78" s="212">
        <v>11</v>
      </c>
      <c r="B78" s="873"/>
      <c r="C78" s="874"/>
      <c r="D78" s="874"/>
      <c r="E78" s="874"/>
      <c r="F78" s="874"/>
      <c r="G78" s="874"/>
      <c r="H78" s="874"/>
      <c r="I78" s="874"/>
      <c r="J78" s="874"/>
      <c r="K78" s="874"/>
      <c r="L78" s="874"/>
      <c r="M78" s="874"/>
      <c r="N78" s="874"/>
      <c r="O78" s="874"/>
      <c r="P78" s="875"/>
      <c r="Q78" s="876"/>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77"/>
      <c r="BA78" s="877"/>
      <c r="BB78" s="877"/>
      <c r="BC78" s="877"/>
      <c r="BD78" s="878"/>
      <c r="BE78" s="216"/>
      <c r="BF78" s="216"/>
      <c r="BG78" s="216"/>
      <c r="BH78" s="216"/>
      <c r="BI78" s="216"/>
      <c r="BJ78" s="219"/>
      <c r="BK78" s="219"/>
      <c r="BL78" s="219"/>
      <c r="BM78" s="219"/>
      <c r="BN78" s="219"/>
      <c r="BO78" s="216"/>
      <c r="BP78" s="216"/>
      <c r="BQ78" s="213">
        <v>72</v>
      </c>
      <c r="BR78" s="218"/>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197"/>
    </row>
    <row r="79" spans="1:131" s="198" customFormat="1" ht="26.25" customHeight="1" x14ac:dyDescent="0.15">
      <c r="A79" s="212">
        <v>12</v>
      </c>
      <c r="B79" s="873"/>
      <c r="C79" s="874"/>
      <c r="D79" s="874"/>
      <c r="E79" s="874"/>
      <c r="F79" s="874"/>
      <c r="G79" s="874"/>
      <c r="H79" s="874"/>
      <c r="I79" s="874"/>
      <c r="J79" s="874"/>
      <c r="K79" s="874"/>
      <c r="L79" s="874"/>
      <c r="M79" s="874"/>
      <c r="N79" s="874"/>
      <c r="O79" s="874"/>
      <c r="P79" s="875"/>
      <c r="Q79" s="876"/>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77"/>
      <c r="BA79" s="877"/>
      <c r="BB79" s="877"/>
      <c r="BC79" s="877"/>
      <c r="BD79" s="878"/>
      <c r="BE79" s="216"/>
      <c r="BF79" s="216"/>
      <c r="BG79" s="216"/>
      <c r="BH79" s="216"/>
      <c r="BI79" s="216"/>
      <c r="BJ79" s="219"/>
      <c r="BK79" s="219"/>
      <c r="BL79" s="219"/>
      <c r="BM79" s="219"/>
      <c r="BN79" s="219"/>
      <c r="BO79" s="216"/>
      <c r="BP79" s="216"/>
      <c r="BQ79" s="213">
        <v>73</v>
      </c>
      <c r="BR79" s="218"/>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197"/>
    </row>
    <row r="80" spans="1:131" s="198" customFormat="1" ht="26.25" customHeight="1" x14ac:dyDescent="0.15">
      <c r="A80" s="212">
        <v>13</v>
      </c>
      <c r="B80" s="873"/>
      <c r="C80" s="874"/>
      <c r="D80" s="874"/>
      <c r="E80" s="874"/>
      <c r="F80" s="874"/>
      <c r="G80" s="874"/>
      <c r="H80" s="874"/>
      <c r="I80" s="874"/>
      <c r="J80" s="874"/>
      <c r="K80" s="874"/>
      <c r="L80" s="874"/>
      <c r="M80" s="874"/>
      <c r="N80" s="874"/>
      <c r="O80" s="874"/>
      <c r="P80" s="875"/>
      <c r="Q80" s="876"/>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77"/>
      <c r="BA80" s="877"/>
      <c r="BB80" s="877"/>
      <c r="BC80" s="877"/>
      <c r="BD80" s="878"/>
      <c r="BE80" s="216"/>
      <c r="BF80" s="216"/>
      <c r="BG80" s="216"/>
      <c r="BH80" s="216"/>
      <c r="BI80" s="216"/>
      <c r="BJ80" s="216"/>
      <c r="BK80" s="216"/>
      <c r="BL80" s="216"/>
      <c r="BM80" s="216"/>
      <c r="BN80" s="216"/>
      <c r="BO80" s="216"/>
      <c r="BP80" s="216"/>
      <c r="BQ80" s="213">
        <v>74</v>
      </c>
      <c r="BR80" s="218"/>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197"/>
    </row>
    <row r="81" spans="1:131" s="198" customFormat="1" ht="26.25" customHeight="1" x14ac:dyDescent="0.15">
      <c r="A81" s="212">
        <v>14</v>
      </c>
      <c r="B81" s="873"/>
      <c r="C81" s="874"/>
      <c r="D81" s="874"/>
      <c r="E81" s="874"/>
      <c r="F81" s="874"/>
      <c r="G81" s="874"/>
      <c r="H81" s="874"/>
      <c r="I81" s="874"/>
      <c r="J81" s="874"/>
      <c r="K81" s="874"/>
      <c r="L81" s="874"/>
      <c r="M81" s="874"/>
      <c r="N81" s="874"/>
      <c r="O81" s="874"/>
      <c r="P81" s="875"/>
      <c r="Q81" s="876"/>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77"/>
      <c r="BA81" s="877"/>
      <c r="BB81" s="877"/>
      <c r="BC81" s="877"/>
      <c r="BD81" s="878"/>
      <c r="BE81" s="216"/>
      <c r="BF81" s="216"/>
      <c r="BG81" s="216"/>
      <c r="BH81" s="216"/>
      <c r="BI81" s="216"/>
      <c r="BJ81" s="216"/>
      <c r="BK81" s="216"/>
      <c r="BL81" s="216"/>
      <c r="BM81" s="216"/>
      <c r="BN81" s="216"/>
      <c r="BO81" s="216"/>
      <c r="BP81" s="216"/>
      <c r="BQ81" s="213">
        <v>75</v>
      </c>
      <c r="BR81" s="218"/>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197"/>
    </row>
    <row r="82" spans="1:131" s="198" customFormat="1" ht="26.25" customHeight="1" x14ac:dyDescent="0.15">
      <c r="A82" s="212">
        <v>15</v>
      </c>
      <c r="B82" s="873"/>
      <c r="C82" s="874"/>
      <c r="D82" s="874"/>
      <c r="E82" s="874"/>
      <c r="F82" s="874"/>
      <c r="G82" s="874"/>
      <c r="H82" s="874"/>
      <c r="I82" s="874"/>
      <c r="J82" s="874"/>
      <c r="K82" s="874"/>
      <c r="L82" s="874"/>
      <c r="M82" s="874"/>
      <c r="N82" s="874"/>
      <c r="O82" s="874"/>
      <c r="P82" s="875"/>
      <c r="Q82" s="876"/>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77"/>
      <c r="BA82" s="877"/>
      <c r="BB82" s="877"/>
      <c r="BC82" s="877"/>
      <c r="BD82" s="878"/>
      <c r="BE82" s="216"/>
      <c r="BF82" s="216"/>
      <c r="BG82" s="216"/>
      <c r="BH82" s="216"/>
      <c r="BI82" s="216"/>
      <c r="BJ82" s="216"/>
      <c r="BK82" s="216"/>
      <c r="BL82" s="216"/>
      <c r="BM82" s="216"/>
      <c r="BN82" s="216"/>
      <c r="BO82" s="216"/>
      <c r="BP82" s="216"/>
      <c r="BQ82" s="213">
        <v>76</v>
      </c>
      <c r="BR82" s="218"/>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197"/>
    </row>
    <row r="83" spans="1:131" s="198" customFormat="1" ht="26.25" customHeight="1" x14ac:dyDescent="0.15">
      <c r="A83" s="212">
        <v>16</v>
      </c>
      <c r="B83" s="873"/>
      <c r="C83" s="874"/>
      <c r="D83" s="874"/>
      <c r="E83" s="874"/>
      <c r="F83" s="874"/>
      <c r="G83" s="874"/>
      <c r="H83" s="874"/>
      <c r="I83" s="874"/>
      <c r="J83" s="874"/>
      <c r="K83" s="874"/>
      <c r="L83" s="874"/>
      <c r="M83" s="874"/>
      <c r="N83" s="874"/>
      <c r="O83" s="874"/>
      <c r="P83" s="875"/>
      <c r="Q83" s="876"/>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77"/>
      <c r="BA83" s="877"/>
      <c r="BB83" s="877"/>
      <c r="BC83" s="877"/>
      <c r="BD83" s="878"/>
      <c r="BE83" s="216"/>
      <c r="BF83" s="216"/>
      <c r="BG83" s="216"/>
      <c r="BH83" s="216"/>
      <c r="BI83" s="216"/>
      <c r="BJ83" s="216"/>
      <c r="BK83" s="216"/>
      <c r="BL83" s="216"/>
      <c r="BM83" s="216"/>
      <c r="BN83" s="216"/>
      <c r="BO83" s="216"/>
      <c r="BP83" s="216"/>
      <c r="BQ83" s="213">
        <v>77</v>
      </c>
      <c r="BR83" s="218"/>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197"/>
    </row>
    <row r="84" spans="1:131" s="198" customFormat="1" ht="26.25" customHeight="1" x14ac:dyDescent="0.15">
      <c r="A84" s="212">
        <v>17</v>
      </c>
      <c r="B84" s="873"/>
      <c r="C84" s="874"/>
      <c r="D84" s="874"/>
      <c r="E84" s="874"/>
      <c r="F84" s="874"/>
      <c r="G84" s="874"/>
      <c r="H84" s="874"/>
      <c r="I84" s="874"/>
      <c r="J84" s="874"/>
      <c r="K84" s="874"/>
      <c r="L84" s="874"/>
      <c r="M84" s="874"/>
      <c r="N84" s="874"/>
      <c r="O84" s="874"/>
      <c r="P84" s="875"/>
      <c r="Q84" s="876"/>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77"/>
      <c r="BA84" s="877"/>
      <c r="BB84" s="877"/>
      <c r="BC84" s="877"/>
      <c r="BD84" s="878"/>
      <c r="BE84" s="216"/>
      <c r="BF84" s="216"/>
      <c r="BG84" s="216"/>
      <c r="BH84" s="216"/>
      <c r="BI84" s="216"/>
      <c r="BJ84" s="216"/>
      <c r="BK84" s="216"/>
      <c r="BL84" s="216"/>
      <c r="BM84" s="216"/>
      <c r="BN84" s="216"/>
      <c r="BO84" s="216"/>
      <c r="BP84" s="216"/>
      <c r="BQ84" s="213">
        <v>78</v>
      </c>
      <c r="BR84" s="218"/>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197"/>
    </row>
    <row r="85" spans="1:131" s="198" customFormat="1" ht="26.25" customHeight="1" x14ac:dyDescent="0.15">
      <c r="A85" s="212">
        <v>18</v>
      </c>
      <c r="B85" s="873"/>
      <c r="C85" s="874"/>
      <c r="D85" s="874"/>
      <c r="E85" s="874"/>
      <c r="F85" s="874"/>
      <c r="G85" s="874"/>
      <c r="H85" s="874"/>
      <c r="I85" s="874"/>
      <c r="J85" s="874"/>
      <c r="K85" s="874"/>
      <c r="L85" s="874"/>
      <c r="M85" s="874"/>
      <c r="N85" s="874"/>
      <c r="O85" s="874"/>
      <c r="P85" s="875"/>
      <c r="Q85" s="876"/>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77"/>
      <c r="BA85" s="877"/>
      <c r="BB85" s="877"/>
      <c r="BC85" s="877"/>
      <c r="BD85" s="878"/>
      <c r="BE85" s="216"/>
      <c r="BF85" s="216"/>
      <c r="BG85" s="216"/>
      <c r="BH85" s="216"/>
      <c r="BI85" s="216"/>
      <c r="BJ85" s="216"/>
      <c r="BK85" s="216"/>
      <c r="BL85" s="216"/>
      <c r="BM85" s="216"/>
      <c r="BN85" s="216"/>
      <c r="BO85" s="216"/>
      <c r="BP85" s="216"/>
      <c r="BQ85" s="213">
        <v>79</v>
      </c>
      <c r="BR85" s="218"/>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197"/>
    </row>
    <row r="86" spans="1:131" s="198" customFormat="1" ht="26.25" customHeight="1" x14ac:dyDescent="0.15">
      <c r="A86" s="212">
        <v>19</v>
      </c>
      <c r="B86" s="873"/>
      <c r="C86" s="874"/>
      <c r="D86" s="874"/>
      <c r="E86" s="874"/>
      <c r="F86" s="874"/>
      <c r="G86" s="874"/>
      <c r="H86" s="874"/>
      <c r="I86" s="874"/>
      <c r="J86" s="874"/>
      <c r="K86" s="874"/>
      <c r="L86" s="874"/>
      <c r="M86" s="874"/>
      <c r="N86" s="874"/>
      <c r="O86" s="874"/>
      <c r="P86" s="875"/>
      <c r="Q86" s="876"/>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77"/>
      <c r="BA86" s="877"/>
      <c r="BB86" s="877"/>
      <c r="BC86" s="877"/>
      <c r="BD86" s="878"/>
      <c r="BE86" s="216"/>
      <c r="BF86" s="216"/>
      <c r="BG86" s="216"/>
      <c r="BH86" s="216"/>
      <c r="BI86" s="216"/>
      <c r="BJ86" s="216"/>
      <c r="BK86" s="216"/>
      <c r="BL86" s="216"/>
      <c r="BM86" s="216"/>
      <c r="BN86" s="216"/>
      <c r="BO86" s="216"/>
      <c r="BP86" s="216"/>
      <c r="BQ86" s="213">
        <v>80</v>
      </c>
      <c r="BR86" s="218"/>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197"/>
    </row>
    <row r="87" spans="1:131" s="198" customFormat="1" ht="26.25" customHeight="1" x14ac:dyDescent="0.15">
      <c r="A87" s="22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16"/>
      <c r="BF87" s="216"/>
      <c r="BG87" s="216"/>
      <c r="BH87" s="216"/>
      <c r="BI87" s="216"/>
      <c r="BJ87" s="216"/>
      <c r="BK87" s="216"/>
      <c r="BL87" s="216"/>
      <c r="BM87" s="216"/>
      <c r="BN87" s="216"/>
      <c r="BO87" s="216"/>
      <c r="BP87" s="216"/>
      <c r="BQ87" s="213">
        <v>81</v>
      </c>
      <c r="BR87" s="218"/>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197"/>
    </row>
    <row r="88" spans="1:131" s="198" customFormat="1" ht="26.25" customHeight="1" thickBot="1" x14ac:dyDescent="0.2">
      <c r="A88" s="215" t="s">
        <v>363</v>
      </c>
      <c r="B88" s="778" t="s">
        <v>395</v>
      </c>
      <c r="C88" s="779"/>
      <c r="D88" s="779"/>
      <c r="E88" s="779"/>
      <c r="F88" s="779"/>
      <c r="G88" s="779"/>
      <c r="H88" s="779"/>
      <c r="I88" s="779"/>
      <c r="J88" s="779"/>
      <c r="K88" s="779"/>
      <c r="L88" s="779"/>
      <c r="M88" s="779"/>
      <c r="N88" s="779"/>
      <c r="O88" s="779"/>
      <c r="P88" s="780"/>
      <c r="Q88" s="838"/>
      <c r="R88" s="839"/>
      <c r="S88" s="839"/>
      <c r="T88" s="839"/>
      <c r="U88" s="839"/>
      <c r="V88" s="839"/>
      <c r="W88" s="839"/>
      <c r="X88" s="839"/>
      <c r="Y88" s="839"/>
      <c r="Z88" s="839"/>
      <c r="AA88" s="839"/>
      <c r="AB88" s="839"/>
      <c r="AC88" s="839"/>
      <c r="AD88" s="839"/>
      <c r="AE88" s="839"/>
      <c r="AF88" s="842"/>
      <c r="AG88" s="842"/>
      <c r="AH88" s="842"/>
      <c r="AI88" s="842"/>
      <c r="AJ88" s="842"/>
      <c r="AK88" s="839"/>
      <c r="AL88" s="839"/>
      <c r="AM88" s="839"/>
      <c r="AN88" s="839"/>
      <c r="AO88" s="839"/>
      <c r="AP88" s="842"/>
      <c r="AQ88" s="842"/>
      <c r="AR88" s="842"/>
      <c r="AS88" s="842"/>
      <c r="AT88" s="842"/>
      <c r="AU88" s="842"/>
      <c r="AV88" s="842"/>
      <c r="AW88" s="842"/>
      <c r="AX88" s="842"/>
      <c r="AY88" s="842"/>
      <c r="AZ88" s="847"/>
      <c r="BA88" s="847"/>
      <c r="BB88" s="847"/>
      <c r="BC88" s="847"/>
      <c r="BD88" s="848"/>
      <c r="BE88" s="216"/>
      <c r="BF88" s="216"/>
      <c r="BG88" s="216"/>
      <c r="BH88" s="216"/>
      <c r="BI88" s="216"/>
      <c r="BJ88" s="216"/>
      <c r="BK88" s="216"/>
      <c r="BL88" s="216"/>
      <c r="BM88" s="216"/>
      <c r="BN88" s="216"/>
      <c r="BO88" s="216"/>
      <c r="BP88" s="216"/>
      <c r="BQ88" s="213">
        <v>82</v>
      </c>
      <c r="BR88" s="218"/>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396</v>
      </c>
      <c r="BS102" s="779"/>
      <c r="BT102" s="779"/>
      <c r="BU102" s="779"/>
      <c r="BV102" s="779"/>
      <c r="BW102" s="779"/>
      <c r="BX102" s="779"/>
      <c r="BY102" s="779"/>
      <c r="BZ102" s="779"/>
      <c r="CA102" s="779"/>
      <c r="CB102" s="779"/>
      <c r="CC102" s="779"/>
      <c r="CD102" s="779"/>
      <c r="CE102" s="779"/>
      <c r="CF102" s="779"/>
      <c r="CG102" s="780"/>
      <c r="CH102" s="887"/>
      <c r="CI102" s="888"/>
      <c r="CJ102" s="888"/>
      <c r="CK102" s="888"/>
      <c r="CL102" s="889"/>
      <c r="CM102" s="887"/>
      <c r="CN102" s="888"/>
      <c r="CO102" s="888"/>
      <c r="CP102" s="888"/>
      <c r="CQ102" s="889"/>
      <c r="CR102" s="890"/>
      <c r="CS102" s="850"/>
      <c r="CT102" s="850"/>
      <c r="CU102" s="850"/>
      <c r="CV102" s="891"/>
      <c r="CW102" s="890"/>
      <c r="CX102" s="850"/>
      <c r="CY102" s="850"/>
      <c r="CZ102" s="850"/>
      <c r="DA102" s="891"/>
      <c r="DB102" s="890"/>
      <c r="DC102" s="850"/>
      <c r="DD102" s="850"/>
      <c r="DE102" s="850"/>
      <c r="DF102" s="891"/>
      <c r="DG102" s="890"/>
      <c r="DH102" s="850"/>
      <c r="DI102" s="850"/>
      <c r="DJ102" s="850"/>
      <c r="DK102" s="891"/>
      <c r="DL102" s="890"/>
      <c r="DM102" s="850"/>
      <c r="DN102" s="850"/>
      <c r="DO102" s="850"/>
      <c r="DP102" s="891"/>
      <c r="DQ102" s="890"/>
      <c r="DR102" s="850"/>
      <c r="DS102" s="850"/>
      <c r="DT102" s="850"/>
      <c r="DU102" s="891"/>
      <c r="DV102" s="916"/>
      <c r="DW102" s="917"/>
      <c r="DX102" s="917"/>
      <c r="DY102" s="917"/>
      <c r="DZ102" s="91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9" t="s">
        <v>397</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0" t="s">
        <v>398</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1" t="s">
        <v>401</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402</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197" customFormat="1" ht="26.25" customHeight="1" x14ac:dyDescent="0.15">
      <c r="A109" s="914"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404</v>
      </c>
      <c r="AB109" s="893"/>
      <c r="AC109" s="893"/>
      <c r="AD109" s="893"/>
      <c r="AE109" s="894"/>
      <c r="AF109" s="892" t="s">
        <v>284</v>
      </c>
      <c r="AG109" s="893"/>
      <c r="AH109" s="893"/>
      <c r="AI109" s="893"/>
      <c r="AJ109" s="894"/>
      <c r="AK109" s="892" t="s">
        <v>283</v>
      </c>
      <c r="AL109" s="893"/>
      <c r="AM109" s="893"/>
      <c r="AN109" s="893"/>
      <c r="AO109" s="894"/>
      <c r="AP109" s="892" t="s">
        <v>405</v>
      </c>
      <c r="AQ109" s="893"/>
      <c r="AR109" s="893"/>
      <c r="AS109" s="893"/>
      <c r="AT109" s="895"/>
      <c r="AU109" s="914"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404</v>
      </c>
      <c r="BR109" s="893"/>
      <c r="BS109" s="893"/>
      <c r="BT109" s="893"/>
      <c r="BU109" s="894"/>
      <c r="BV109" s="892" t="s">
        <v>284</v>
      </c>
      <c r="BW109" s="893"/>
      <c r="BX109" s="893"/>
      <c r="BY109" s="893"/>
      <c r="BZ109" s="894"/>
      <c r="CA109" s="892" t="s">
        <v>283</v>
      </c>
      <c r="CB109" s="893"/>
      <c r="CC109" s="893"/>
      <c r="CD109" s="893"/>
      <c r="CE109" s="894"/>
      <c r="CF109" s="915" t="s">
        <v>405</v>
      </c>
      <c r="CG109" s="915"/>
      <c r="CH109" s="915"/>
      <c r="CI109" s="915"/>
      <c r="CJ109" s="915"/>
      <c r="CK109" s="892"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404</v>
      </c>
      <c r="DH109" s="893"/>
      <c r="DI109" s="893"/>
      <c r="DJ109" s="893"/>
      <c r="DK109" s="894"/>
      <c r="DL109" s="892" t="s">
        <v>284</v>
      </c>
      <c r="DM109" s="893"/>
      <c r="DN109" s="893"/>
      <c r="DO109" s="893"/>
      <c r="DP109" s="894"/>
      <c r="DQ109" s="892" t="s">
        <v>283</v>
      </c>
      <c r="DR109" s="893"/>
      <c r="DS109" s="893"/>
      <c r="DT109" s="893"/>
      <c r="DU109" s="894"/>
      <c r="DV109" s="892" t="s">
        <v>405</v>
      </c>
      <c r="DW109" s="893"/>
      <c r="DX109" s="893"/>
      <c r="DY109" s="893"/>
      <c r="DZ109" s="895"/>
    </row>
    <row r="110" spans="1:131" s="197" customFormat="1" ht="26.25" customHeight="1" x14ac:dyDescent="0.15">
      <c r="A110" s="896" t="s">
        <v>407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787708</v>
      </c>
      <c r="AB110" s="900"/>
      <c r="AC110" s="900"/>
      <c r="AD110" s="900"/>
      <c r="AE110" s="901"/>
      <c r="AF110" s="902">
        <v>726446</v>
      </c>
      <c r="AG110" s="900"/>
      <c r="AH110" s="900"/>
      <c r="AI110" s="900"/>
      <c r="AJ110" s="901"/>
      <c r="AK110" s="902">
        <v>655473</v>
      </c>
      <c r="AL110" s="900"/>
      <c r="AM110" s="900"/>
      <c r="AN110" s="900"/>
      <c r="AO110" s="901"/>
      <c r="AP110" s="903">
        <v>27</v>
      </c>
      <c r="AQ110" s="904"/>
      <c r="AR110" s="904"/>
      <c r="AS110" s="904"/>
      <c r="AT110" s="905"/>
      <c r="AU110" s="906" t="s">
        <v>61</v>
      </c>
      <c r="AV110" s="907"/>
      <c r="AW110" s="907"/>
      <c r="AX110" s="907"/>
      <c r="AY110" s="908"/>
      <c r="AZ110" s="950" t="s">
        <v>408</v>
      </c>
      <c r="BA110" s="897"/>
      <c r="BB110" s="897"/>
      <c r="BC110" s="897"/>
      <c r="BD110" s="897"/>
      <c r="BE110" s="897"/>
      <c r="BF110" s="897"/>
      <c r="BG110" s="897"/>
      <c r="BH110" s="897"/>
      <c r="BI110" s="897"/>
      <c r="BJ110" s="897"/>
      <c r="BK110" s="897"/>
      <c r="BL110" s="897"/>
      <c r="BM110" s="897"/>
      <c r="BN110" s="897"/>
      <c r="BO110" s="897"/>
      <c r="BP110" s="898"/>
      <c r="BQ110" s="936">
        <v>6359284</v>
      </c>
      <c r="BR110" s="937"/>
      <c r="BS110" s="937"/>
      <c r="BT110" s="937"/>
      <c r="BU110" s="937"/>
      <c r="BV110" s="937">
        <v>6133151</v>
      </c>
      <c r="BW110" s="937"/>
      <c r="BX110" s="937"/>
      <c r="BY110" s="937"/>
      <c r="BZ110" s="937"/>
      <c r="CA110" s="937">
        <v>5952433</v>
      </c>
      <c r="CB110" s="937"/>
      <c r="CC110" s="937"/>
      <c r="CD110" s="937"/>
      <c r="CE110" s="937"/>
      <c r="CF110" s="951">
        <v>245</v>
      </c>
      <c r="CG110" s="952"/>
      <c r="CH110" s="952"/>
      <c r="CI110" s="952"/>
      <c r="CJ110" s="952"/>
      <c r="CK110" s="953" t="s">
        <v>409</v>
      </c>
      <c r="CL110" s="954"/>
      <c r="CM110" s="933" t="s">
        <v>410</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411</v>
      </c>
      <c r="DH110" s="937"/>
      <c r="DI110" s="937"/>
      <c r="DJ110" s="937"/>
      <c r="DK110" s="937"/>
      <c r="DL110" s="937" t="s">
        <v>411</v>
      </c>
      <c r="DM110" s="937"/>
      <c r="DN110" s="937"/>
      <c r="DO110" s="937"/>
      <c r="DP110" s="937"/>
      <c r="DQ110" s="937" t="s">
        <v>411</v>
      </c>
      <c r="DR110" s="937"/>
      <c r="DS110" s="937"/>
      <c r="DT110" s="937"/>
      <c r="DU110" s="937"/>
      <c r="DV110" s="938" t="s">
        <v>411</v>
      </c>
      <c r="DW110" s="938"/>
      <c r="DX110" s="938"/>
      <c r="DY110" s="938"/>
      <c r="DZ110" s="939"/>
    </row>
    <row r="111" spans="1:131" s="197" customFormat="1" ht="26.25" customHeight="1" x14ac:dyDescent="0.15">
      <c r="A111" s="940" t="s">
        <v>412</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109</v>
      </c>
      <c r="AB111" s="944"/>
      <c r="AC111" s="944"/>
      <c r="AD111" s="944"/>
      <c r="AE111" s="945"/>
      <c r="AF111" s="946" t="s">
        <v>109</v>
      </c>
      <c r="AG111" s="944"/>
      <c r="AH111" s="944"/>
      <c r="AI111" s="944"/>
      <c r="AJ111" s="945"/>
      <c r="AK111" s="946" t="s">
        <v>109</v>
      </c>
      <c r="AL111" s="944"/>
      <c r="AM111" s="944"/>
      <c r="AN111" s="944"/>
      <c r="AO111" s="945"/>
      <c r="AP111" s="947" t="s">
        <v>109</v>
      </c>
      <c r="AQ111" s="948"/>
      <c r="AR111" s="948"/>
      <c r="AS111" s="948"/>
      <c r="AT111" s="949"/>
      <c r="AU111" s="909"/>
      <c r="AV111" s="910"/>
      <c r="AW111" s="910"/>
      <c r="AX111" s="910"/>
      <c r="AY111" s="911"/>
      <c r="AZ111" s="959" t="s">
        <v>413</v>
      </c>
      <c r="BA111" s="960"/>
      <c r="BB111" s="960"/>
      <c r="BC111" s="960"/>
      <c r="BD111" s="960"/>
      <c r="BE111" s="960"/>
      <c r="BF111" s="960"/>
      <c r="BG111" s="960"/>
      <c r="BH111" s="960"/>
      <c r="BI111" s="960"/>
      <c r="BJ111" s="960"/>
      <c r="BK111" s="960"/>
      <c r="BL111" s="960"/>
      <c r="BM111" s="960"/>
      <c r="BN111" s="960"/>
      <c r="BO111" s="960"/>
      <c r="BP111" s="961"/>
      <c r="BQ111" s="929">
        <v>34450</v>
      </c>
      <c r="BR111" s="930"/>
      <c r="BS111" s="930"/>
      <c r="BT111" s="930"/>
      <c r="BU111" s="930"/>
      <c r="BV111" s="930">
        <v>20400</v>
      </c>
      <c r="BW111" s="930"/>
      <c r="BX111" s="930"/>
      <c r="BY111" s="930"/>
      <c r="BZ111" s="930"/>
      <c r="CA111" s="930" t="s">
        <v>109</v>
      </c>
      <c r="CB111" s="930"/>
      <c r="CC111" s="930"/>
      <c r="CD111" s="930"/>
      <c r="CE111" s="930"/>
      <c r="CF111" s="924" t="s">
        <v>109</v>
      </c>
      <c r="CG111" s="925"/>
      <c r="CH111" s="925"/>
      <c r="CI111" s="925"/>
      <c r="CJ111" s="925"/>
      <c r="CK111" s="955"/>
      <c r="CL111" s="956"/>
      <c r="CM111" s="926" t="s">
        <v>414</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109</v>
      </c>
      <c r="DH111" s="930"/>
      <c r="DI111" s="930"/>
      <c r="DJ111" s="930"/>
      <c r="DK111" s="930"/>
      <c r="DL111" s="930" t="s">
        <v>109</v>
      </c>
      <c r="DM111" s="930"/>
      <c r="DN111" s="930"/>
      <c r="DO111" s="930"/>
      <c r="DP111" s="930"/>
      <c r="DQ111" s="930" t="s">
        <v>109</v>
      </c>
      <c r="DR111" s="930"/>
      <c r="DS111" s="930"/>
      <c r="DT111" s="930"/>
      <c r="DU111" s="930"/>
      <c r="DV111" s="931" t="s">
        <v>109</v>
      </c>
      <c r="DW111" s="931"/>
      <c r="DX111" s="931"/>
      <c r="DY111" s="931"/>
      <c r="DZ111" s="932"/>
    </row>
    <row r="112" spans="1:131" s="197" customFormat="1" ht="26.25" customHeight="1" x14ac:dyDescent="0.15">
      <c r="A112" s="962" t="s">
        <v>415</v>
      </c>
      <c r="B112" s="963"/>
      <c r="C112" s="960" t="s">
        <v>416</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8" t="s">
        <v>109</v>
      </c>
      <c r="AB112" s="969"/>
      <c r="AC112" s="969"/>
      <c r="AD112" s="969"/>
      <c r="AE112" s="970"/>
      <c r="AF112" s="971" t="s">
        <v>109</v>
      </c>
      <c r="AG112" s="969"/>
      <c r="AH112" s="969"/>
      <c r="AI112" s="969"/>
      <c r="AJ112" s="970"/>
      <c r="AK112" s="971" t="s">
        <v>109</v>
      </c>
      <c r="AL112" s="969"/>
      <c r="AM112" s="969"/>
      <c r="AN112" s="969"/>
      <c r="AO112" s="970"/>
      <c r="AP112" s="972" t="s">
        <v>109</v>
      </c>
      <c r="AQ112" s="973"/>
      <c r="AR112" s="973"/>
      <c r="AS112" s="973"/>
      <c r="AT112" s="974"/>
      <c r="AU112" s="909"/>
      <c r="AV112" s="910"/>
      <c r="AW112" s="910"/>
      <c r="AX112" s="910"/>
      <c r="AY112" s="911"/>
      <c r="AZ112" s="959" t="s">
        <v>417</v>
      </c>
      <c r="BA112" s="960"/>
      <c r="BB112" s="960"/>
      <c r="BC112" s="960"/>
      <c r="BD112" s="960"/>
      <c r="BE112" s="960"/>
      <c r="BF112" s="960"/>
      <c r="BG112" s="960"/>
      <c r="BH112" s="960"/>
      <c r="BI112" s="960"/>
      <c r="BJ112" s="960"/>
      <c r="BK112" s="960"/>
      <c r="BL112" s="960"/>
      <c r="BM112" s="960"/>
      <c r="BN112" s="960"/>
      <c r="BO112" s="960"/>
      <c r="BP112" s="961"/>
      <c r="BQ112" s="929">
        <v>3409976</v>
      </c>
      <c r="BR112" s="930"/>
      <c r="BS112" s="930"/>
      <c r="BT112" s="930"/>
      <c r="BU112" s="930"/>
      <c r="BV112" s="930">
        <v>3306767</v>
      </c>
      <c r="BW112" s="930"/>
      <c r="BX112" s="930"/>
      <c r="BY112" s="930"/>
      <c r="BZ112" s="930"/>
      <c r="CA112" s="930">
        <v>3187927</v>
      </c>
      <c r="CB112" s="930"/>
      <c r="CC112" s="930"/>
      <c r="CD112" s="930"/>
      <c r="CE112" s="930"/>
      <c r="CF112" s="924">
        <v>131.19999999999999</v>
      </c>
      <c r="CG112" s="925"/>
      <c r="CH112" s="925"/>
      <c r="CI112" s="925"/>
      <c r="CJ112" s="925"/>
      <c r="CK112" s="955"/>
      <c r="CL112" s="956"/>
      <c r="CM112" s="926" t="s">
        <v>418</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109</v>
      </c>
      <c r="DH112" s="930"/>
      <c r="DI112" s="930"/>
      <c r="DJ112" s="930"/>
      <c r="DK112" s="930"/>
      <c r="DL112" s="930" t="s">
        <v>109</v>
      </c>
      <c r="DM112" s="930"/>
      <c r="DN112" s="930"/>
      <c r="DO112" s="930"/>
      <c r="DP112" s="930"/>
      <c r="DQ112" s="930" t="s">
        <v>109</v>
      </c>
      <c r="DR112" s="930"/>
      <c r="DS112" s="930"/>
      <c r="DT112" s="930"/>
      <c r="DU112" s="930"/>
      <c r="DV112" s="931" t="s">
        <v>109</v>
      </c>
      <c r="DW112" s="931"/>
      <c r="DX112" s="931"/>
      <c r="DY112" s="931"/>
      <c r="DZ112" s="932"/>
    </row>
    <row r="113" spans="1:130" s="197" customFormat="1" ht="26.25" customHeight="1" x14ac:dyDescent="0.15">
      <c r="A113" s="964"/>
      <c r="B113" s="965"/>
      <c r="C113" s="960" t="s">
        <v>419</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43">
        <v>331818</v>
      </c>
      <c r="AB113" s="944"/>
      <c r="AC113" s="944"/>
      <c r="AD113" s="944"/>
      <c r="AE113" s="945"/>
      <c r="AF113" s="946">
        <v>343142</v>
      </c>
      <c r="AG113" s="944"/>
      <c r="AH113" s="944"/>
      <c r="AI113" s="944"/>
      <c r="AJ113" s="945"/>
      <c r="AK113" s="946">
        <v>345875</v>
      </c>
      <c r="AL113" s="944"/>
      <c r="AM113" s="944"/>
      <c r="AN113" s="944"/>
      <c r="AO113" s="945"/>
      <c r="AP113" s="947">
        <v>14.2</v>
      </c>
      <c r="AQ113" s="948"/>
      <c r="AR113" s="948"/>
      <c r="AS113" s="948"/>
      <c r="AT113" s="949"/>
      <c r="AU113" s="909"/>
      <c r="AV113" s="910"/>
      <c r="AW113" s="910"/>
      <c r="AX113" s="910"/>
      <c r="AY113" s="911"/>
      <c r="AZ113" s="959" t="s">
        <v>420</v>
      </c>
      <c r="BA113" s="960"/>
      <c r="BB113" s="960"/>
      <c r="BC113" s="960"/>
      <c r="BD113" s="960"/>
      <c r="BE113" s="960"/>
      <c r="BF113" s="960"/>
      <c r="BG113" s="960"/>
      <c r="BH113" s="960"/>
      <c r="BI113" s="960"/>
      <c r="BJ113" s="960"/>
      <c r="BK113" s="960"/>
      <c r="BL113" s="960"/>
      <c r="BM113" s="960"/>
      <c r="BN113" s="960"/>
      <c r="BO113" s="960"/>
      <c r="BP113" s="961"/>
      <c r="BQ113" s="929">
        <v>429457</v>
      </c>
      <c r="BR113" s="930"/>
      <c r="BS113" s="930"/>
      <c r="BT113" s="930"/>
      <c r="BU113" s="930"/>
      <c r="BV113" s="930">
        <v>706629</v>
      </c>
      <c r="BW113" s="930"/>
      <c r="BX113" s="930"/>
      <c r="BY113" s="930"/>
      <c r="BZ113" s="930"/>
      <c r="CA113" s="930">
        <v>659848</v>
      </c>
      <c r="CB113" s="930"/>
      <c r="CC113" s="930"/>
      <c r="CD113" s="930"/>
      <c r="CE113" s="930"/>
      <c r="CF113" s="924">
        <v>27.2</v>
      </c>
      <c r="CG113" s="925"/>
      <c r="CH113" s="925"/>
      <c r="CI113" s="925"/>
      <c r="CJ113" s="925"/>
      <c r="CK113" s="955"/>
      <c r="CL113" s="956"/>
      <c r="CM113" s="926" t="s">
        <v>421</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8" t="s">
        <v>109</v>
      </c>
      <c r="DH113" s="969"/>
      <c r="DI113" s="969"/>
      <c r="DJ113" s="969"/>
      <c r="DK113" s="970"/>
      <c r="DL113" s="971" t="s">
        <v>109</v>
      </c>
      <c r="DM113" s="969"/>
      <c r="DN113" s="969"/>
      <c r="DO113" s="969"/>
      <c r="DP113" s="970"/>
      <c r="DQ113" s="971" t="s">
        <v>109</v>
      </c>
      <c r="DR113" s="969"/>
      <c r="DS113" s="969"/>
      <c r="DT113" s="969"/>
      <c r="DU113" s="970"/>
      <c r="DV113" s="972" t="s">
        <v>109</v>
      </c>
      <c r="DW113" s="973"/>
      <c r="DX113" s="973"/>
      <c r="DY113" s="973"/>
      <c r="DZ113" s="974"/>
    </row>
    <row r="114" spans="1:130" s="197" customFormat="1" ht="26.25" customHeight="1" x14ac:dyDescent="0.15">
      <c r="A114" s="964"/>
      <c r="B114" s="965"/>
      <c r="C114" s="960" t="s">
        <v>422</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8">
        <v>67547</v>
      </c>
      <c r="AB114" s="969"/>
      <c r="AC114" s="969"/>
      <c r="AD114" s="969"/>
      <c r="AE114" s="970"/>
      <c r="AF114" s="971">
        <v>69186</v>
      </c>
      <c r="AG114" s="969"/>
      <c r="AH114" s="969"/>
      <c r="AI114" s="969"/>
      <c r="AJ114" s="970"/>
      <c r="AK114" s="971">
        <v>71798</v>
      </c>
      <c r="AL114" s="969"/>
      <c r="AM114" s="969"/>
      <c r="AN114" s="969"/>
      <c r="AO114" s="970"/>
      <c r="AP114" s="972">
        <v>3</v>
      </c>
      <c r="AQ114" s="973"/>
      <c r="AR114" s="973"/>
      <c r="AS114" s="973"/>
      <c r="AT114" s="974"/>
      <c r="AU114" s="909"/>
      <c r="AV114" s="910"/>
      <c r="AW114" s="910"/>
      <c r="AX114" s="910"/>
      <c r="AY114" s="911"/>
      <c r="AZ114" s="959" t="s">
        <v>423</v>
      </c>
      <c r="BA114" s="960"/>
      <c r="BB114" s="960"/>
      <c r="BC114" s="960"/>
      <c r="BD114" s="960"/>
      <c r="BE114" s="960"/>
      <c r="BF114" s="960"/>
      <c r="BG114" s="960"/>
      <c r="BH114" s="960"/>
      <c r="BI114" s="960"/>
      <c r="BJ114" s="960"/>
      <c r="BK114" s="960"/>
      <c r="BL114" s="960"/>
      <c r="BM114" s="960"/>
      <c r="BN114" s="960"/>
      <c r="BO114" s="960"/>
      <c r="BP114" s="961"/>
      <c r="BQ114" s="929">
        <v>571277</v>
      </c>
      <c r="BR114" s="930"/>
      <c r="BS114" s="930"/>
      <c r="BT114" s="930"/>
      <c r="BU114" s="930"/>
      <c r="BV114" s="930">
        <v>586630</v>
      </c>
      <c r="BW114" s="930"/>
      <c r="BX114" s="930"/>
      <c r="BY114" s="930"/>
      <c r="BZ114" s="930"/>
      <c r="CA114" s="930">
        <v>487582</v>
      </c>
      <c r="CB114" s="930"/>
      <c r="CC114" s="930"/>
      <c r="CD114" s="930"/>
      <c r="CE114" s="930"/>
      <c r="CF114" s="924">
        <v>20.100000000000001</v>
      </c>
      <c r="CG114" s="925"/>
      <c r="CH114" s="925"/>
      <c r="CI114" s="925"/>
      <c r="CJ114" s="925"/>
      <c r="CK114" s="955"/>
      <c r="CL114" s="956"/>
      <c r="CM114" s="926" t="s">
        <v>424</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8">
        <v>31750</v>
      </c>
      <c r="DH114" s="969"/>
      <c r="DI114" s="969"/>
      <c r="DJ114" s="969"/>
      <c r="DK114" s="970"/>
      <c r="DL114" s="971">
        <v>19050</v>
      </c>
      <c r="DM114" s="969"/>
      <c r="DN114" s="969"/>
      <c r="DO114" s="969"/>
      <c r="DP114" s="970"/>
      <c r="DQ114" s="971" t="s">
        <v>109</v>
      </c>
      <c r="DR114" s="969"/>
      <c r="DS114" s="969"/>
      <c r="DT114" s="969"/>
      <c r="DU114" s="970"/>
      <c r="DV114" s="972" t="s">
        <v>109</v>
      </c>
      <c r="DW114" s="973"/>
      <c r="DX114" s="973"/>
      <c r="DY114" s="973"/>
      <c r="DZ114" s="974"/>
    </row>
    <row r="115" spans="1:130" s="197" customFormat="1" ht="26.25" customHeight="1" x14ac:dyDescent="0.15">
      <c r="A115" s="964"/>
      <c r="B115" s="965"/>
      <c r="C115" s="960" t="s">
        <v>425</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43">
        <v>14179</v>
      </c>
      <c r="AB115" s="944"/>
      <c r="AC115" s="944"/>
      <c r="AD115" s="944"/>
      <c r="AE115" s="945"/>
      <c r="AF115" s="946">
        <v>13329</v>
      </c>
      <c r="AG115" s="944"/>
      <c r="AH115" s="944"/>
      <c r="AI115" s="944"/>
      <c r="AJ115" s="945"/>
      <c r="AK115" s="946" t="s">
        <v>109</v>
      </c>
      <c r="AL115" s="944"/>
      <c r="AM115" s="944"/>
      <c r="AN115" s="944"/>
      <c r="AO115" s="945"/>
      <c r="AP115" s="947" t="s">
        <v>109</v>
      </c>
      <c r="AQ115" s="948"/>
      <c r="AR115" s="948"/>
      <c r="AS115" s="948"/>
      <c r="AT115" s="949"/>
      <c r="AU115" s="909"/>
      <c r="AV115" s="910"/>
      <c r="AW115" s="910"/>
      <c r="AX115" s="910"/>
      <c r="AY115" s="911"/>
      <c r="AZ115" s="959" t="s">
        <v>426</v>
      </c>
      <c r="BA115" s="960"/>
      <c r="BB115" s="960"/>
      <c r="BC115" s="960"/>
      <c r="BD115" s="960"/>
      <c r="BE115" s="960"/>
      <c r="BF115" s="960"/>
      <c r="BG115" s="960"/>
      <c r="BH115" s="960"/>
      <c r="BI115" s="960"/>
      <c r="BJ115" s="960"/>
      <c r="BK115" s="960"/>
      <c r="BL115" s="960"/>
      <c r="BM115" s="960"/>
      <c r="BN115" s="960"/>
      <c r="BO115" s="960"/>
      <c r="BP115" s="961"/>
      <c r="BQ115" s="929" t="s">
        <v>109</v>
      </c>
      <c r="BR115" s="930"/>
      <c r="BS115" s="930"/>
      <c r="BT115" s="930"/>
      <c r="BU115" s="930"/>
      <c r="BV115" s="930" t="s">
        <v>109</v>
      </c>
      <c r="BW115" s="930"/>
      <c r="BX115" s="930"/>
      <c r="BY115" s="930"/>
      <c r="BZ115" s="930"/>
      <c r="CA115" s="930" t="s">
        <v>109</v>
      </c>
      <c r="CB115" s="930"/>
      <c r="CC115" s="930"/>
      <c r="CD115" s="930"/>
      <c r="CE115" s="930"/>
      <c r="CF115" s="924" t="s">
        <v>109</v>
      </c>
      <c r="CG115" s="925"/>
      <c r="CH115" s="925"/>
      <c r="CI115" s="925"/>
      <c r="CJ115" s="925"/>
      <c r="CK115" s="955"/>
      <c r="CL115" s="956"/>
      <c r="CM115" s="959" t="s">
        <v>427</v>
      </c>
      <c r="CN115" s="983"/>
      <c r="CO115" s="983"/>
      <c r="CP115" s="983"/>
      <c r="CQ115" s="983"/>
      <c r="CR115" s="983"/>
      <c r="CS115" s="983"/>
      <c r="CT115" s="983"/>
      <c r="CU115" s="983"/>
      <c r="CV115" s="983"/>
      <c r="CW115" s="983"/>
      <c r="CX115" s="983"/>
      <c r="CY115" s="983"/>
      <c r="CZ115" s="983"/>
      <c r="DA115" s="983"/>
      <c r="DB115" s="983"/>
      <c r="DC115" s="983"/>
      <c r="DD115" s="983"/>
      <c r="DE115" s="983"/>
      <c r="DF115" s="961"/>
      <c r="DG115" s="968" t="s">
        <v>109</v>
      </c>
      <c r="DH115" s="969"/>
      <c r="DI115" s="969"/>
      <c r="DJ115" s="969"/>
      <c r="DK115" s="970"/>
      <c r="DL115" s="971" t="s">
        <v>109</v>
      </c>
      <c r="DM115" s="969"/>
      <c r="DN115" s="969"/>
      <c r="DO115" s="969"/>
      <c r="DP115" s="970"/>
      <c r="DQ115" s="971" t="s">
        <v>109</v>
      </c>
      <c r="DR115" s="969"/>
      <c r="DS115" s="969"/>
      <c r="DT115" s="969"/>
      <c r="DU115" s="970"/>
      <c r="DV115" s="972" t="s">
        <v>109</v>
      </c>
      <c r="DW115" s="973"/>
      <c r="DX115" s="973"/>
      <c r="DY115" s="973"/>
      <c r="DZ115" s="974"/>
    </row>
    <row r="116" spans="1:130" s="197" customFormat="1" ht="26.25" customHeight="1" x14ac:dyDescent="0.15">
      <c r="A116" s="966"/>
      <c r="B116" s="967"/>
      <c r="C116" s="981" t="s">
        <v>428</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t="s">
        <v>109</v>
      </c>
      <c r="AB116" s="969"/>
      <c r="AC116" s="969"/>
      <c r="AD116" s="969"/>
      <c r="AE116" s="970"/>
      <c r="AF116" s="971" t="s">
        <v>109</v>
      </c>
      <c r="AG116" s="969"/>
      <c r="AH116" s="969"/>
      <c r="AI116" s="969"/>
      <c r="AJ116" s="970"/>
      <c r="AK116" s="971" t="s">
        <v>109</v>
      </c>
      <c r="AL116" s="969"/>
      <c r="AM116" s="969"/>
      <c r="AN116" s="969"/>
      <c r="AO116" s="970"/>
      <c r="AP116" s="972" t="s">
        <v>109</v>
      </c>
      <c r="AQ116" s="973"/>
      <c r="AR116" s="973"/>
      <c r="AS116" s="973"/>
      <c r="AT116" s="974"/>
      <c r="AU116" s="909"/>
      <c r="AV116" s="910"/>
      <c r="AW116" s="910"/>
      <c r="AX116" s="910"/>
      <c r="AY116" s="911"/>
      <c r="AZ116" s="959" t="s">
        <v>429</v>
      </c>
      <c r="BA116" s="960"/>
      <c r="BB116" s="960"/>
      <c r="BC116" s="960"/>
      <c r="BD116" s="960"/>
      <c r="BE116" s="960"/>
      <c r="BF116" s="960"/>
      <c r="BG116" s="960"/>
      <c r="BH116" s="960"/>
      <c r="BI116" s="960"/>
      <c r="BJ116" s="960"/>
      <c r="BK116" s="960"/>
      <c r="BL116" s="960"/>
      <c r="BM116" s="960"/>
      <c r="BN116" s="960"/>
      <c r="BO116" s="960"/>
      <c r="BP116" s="961"/>
      <c r="BQ116" s="929" t="s">
        <v>109</v>
      </c>
      <c r="BR116" s="930"/>
      <c r="BS116" s="930"/>
      <c r="BT116" s="930"/>
      <c r="BU116" s="930"/>
      <c r="BV116" s="930" t="s">
        <v>109</v>
      </c>
      <c r="BW116" s="930"/>
      <c r="BX116" s="930"/>
      <c r="BY116" s="930"/>
      <c r="BZ116" s="930"/>
      <c r="CA116" s="930" t="s">
        <v>109</v>
      </c>
      <c r="CB116" s="930"/>
      <c r="CC116" s="930"/>
      <c r="CD116" s="930"/>
      <c r="CE116" s="930"/>
      <c r="CF116" s="924" t="s">
        <v>109</v>
      </c>
      <c r="CG116" s="925"/>
      <c r="CH116" s="925"/>
      <c r="CI116" s="925"/>
      <c r="CJ116" s="925"/>
      <c r="CK116" s="955"/>
      <c r="CL116" s="956"/>
      <c r="CM116" s="926" t="s">
        <v>430</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8">
        <v>2700</v>
      </c>
      <c r="DH116" s="969"/>
      <c r="DI116" s="969"/>
      <c r="DJ116" s="969"/>
      <c r="DK116" s="970"/>
      <c r="DL116" s="971">
        <v>1350</v>
      </c>
      <c r="DM116" s="969"/>
      <c r="DN116" s="969"/>
      <c r="DO116" s="969"/>
      <c r="DP116" s="970"/>
      <c r="DQ116" s="971" t="s">
        <v>109</v>
      </c>
      <c r="DR116" s="969"/>
      <c r="DS116" s="969"/>
      <c r="DT116" s="969"/>
      <c r="DU116" s="970"/>
      <c r="DV116" s="972" t="s">
        <v>109</v>
      </c>
      <c r="DW116" s="973"/>
      <c r="DX116" s="973"/>
      <c r="DY116" s="973"/>
      <c r="DZ116" s="974"/>
    </row>
    <row r="117" spans="1:130" s="197" customFormat="1" ht="26.25" customHeight="1" x14ac:dyDescent="0.15">
      <c r="A117" s="914" t="s">
        <v>167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1003" t="s">
        <v>431</v>
      </c>
      <c r="Z117" s="894"/>
      <c r="AA117" s="1006">
        <v>1201252</v>
      </c>
      <c r="AB117" s="976"/>
      <c r="AC117" s="976"/>
      <c r="AD117" s="976"/>
      <c r="AE117" s="977"/>
      <c r="AF117" s="975">
        <v>1152103</v>
      </c>
      <c r="AG117" s="976"/>
      <c r="AH117" s="976"/>
      <c r="AI117" s="976"/>
      <c r="AJ117" s="977"/>
      <c r="AK117" s="975">
        <v>1073146</v>
      </c>
      <c r="AL117" s="976"/>
      <c r="AM117" s="976"/>
      <c r="AN117" s="976"/>
      <c r="AO117" s="977"/>
      <c r="AP117" s="978"/>
      <c r="AQ117" s="979"/>
      <c r="AR117" s="979"/>
      <c r="AS117" s="979"/>
      <c r="AT117" s="980"/>
      <c r="AU117" s="909"/>
      <c r="AV117" s="910"/>
      <c r="AW117" s="910"/>
      <c r="AX117" s="910"/>
      <c r="AY117" s="911"/>
      <c r="AZ117" s="1005" t="s">
        <v>432</v>
      </c>
      <c r="BA117" s="981"/>
      <c r="BB117" s="981"/>
      <c r="BC117" s="981"/>
      <c r="BD117" s="981"/>
      <c r="BE117" s="981"/>
      <c r="BF117" s="981"/>
      <c r="BG117" s="981"/>
      <c r="BH117" s="981"/>
      <c r="BI117" s="981"/>
      <c r="BJ117" s="981"/>
      <c r="BK117" s="981"/>
      <c r="BL117" s="981"/>
      <c r="BM117" s="981"/>
      <c r="BN117" s="981"/>
      <c r="BO117" s="981"/>
      <c r="BP117" s="982"/>
      <c r="BQ117" s="995" t="s">
        <v>109</v>
      </c>
      <c r="BR117" s="996"/>
      <c r="BS117" s="996"/>
      <c r="BT117" s="996"/>
      <c r="BU117" s="996"/>
      <c r="BV117" s="996" t="s">
        <v>109</v>
      </c>
      <c r="BW117" s="996"/>
      <c r="BX117" s="996"/>
      <c r="BY117" s="996"/>
      <c r="BZ117" s="996"/>
      <c r="CA117" s="996" t="s">
        <v>109</v>
      </c>
      <c r="CB117" s="996"/>
      <c r="CC117" s="996"/>
      <c r="CD117" s="996"/>
      <c r="CE117" s="996"/>
      <c r="CF117" s="924" t="s">
        <v>109</v>
      </c>
      <c r="CG117" s="925"/>
      <c r="CH117" s="925"/>
      <c r="CI117" s="925"/>
      <c r="CJ117" s="925"/>
      <c r="CK117" s="955"/>
      <c r="CL117" s="956"/>
      <c r="CM117" s="926" t="s">
        <v>433</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8" t="s">
        <v>109</v>
      </c>
      <c r="DH117" s="969"/>
      <c r="DI117" s="969"/>
      <c r="DJ117" s="969"/>
      <c r="DK117" s="970"/>
      <c r="DL117" s="971" t="s">
        <v>109</v>
      </c>
      <c r="DM117" s="969"/>
      <c r="DN117" s="969"/>
      <c r="DO117" s="969"/>
      <c r="DP117" s="970"/>
      <c r="DQ117" s="971" t="s">
        <v>109</v>
      </c>
      <c r="DR117" s="969"/>
      <c r="DS117" s="969"/>
      <c r="DT117" s="969"/>
      <c r="DU117" s="970"/>
      <c r="DV117" s="972" t="s">
        <v>109</v>
      </c>
      <c r="DW117" s="973"/>
      <c r="DX117" s="973"/>
      <c r="DY117" s="973"/>
      <c r="DZ117" s="974"/>
    </row>
    <row r="118" spans="1:130" s="197" customFormat="1" ht="26.25" customHeight="1" x14ac:dyDescent="0.15">
      <c r="A118" s="914"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404</v>
      </c>
      <c r="AB118" s="893"/>
      <c r="AC118" s="893"/>
      <c r="AD118" s="893"/>
      <c r="AE118" s="894"/>
      <c r="AF118" s="892" t="s">
        <v>284</v>
      </c>
      <c r="AG118" s="893"/>
      <c r="AH118" s="893"/>
      <c r="AI118" s="893"/>
      <c r="AJ118" s="894"/>
      <c r="AK118" s="892" t="s">
        <v>283</v>
      </c>
      <c r="AL118" s="893"/>
      <c r="AM118" s="893"/>
      <c r="AN118" s="893"/>
      <c r="AO118" s="894"/>
      <c r="AP118" s="1000" t="s">
        <v>405</v>
      </c>
      <c r="AQ118" s="1001"/>
      <c r="AR118" s="1001"/>
      <c r="AS118" s="1001"/>
      <c r="AT118" s="1002"/>
      <c r="AU118" s="912"/>
      <c r="AV118" s="913"/>
      <c r="AW118" s="913"/>
      <c r="AX118" s="913"/>
      <c r="AY118" s="913"/>
      <c r="AZ118" s="228" t="s">
        <v>167</v>
      </c>
      <c r="BA118" s="228"/>
      <c r="BB118" s="228"/>
      <c r="BC118" s="228"/>
      <c r="BD118" s="228"/>
      <c r="BE118" s="228"/>
      <c r="BF118" s="228"/>
      <c r="BG118" s="228"/>
      <c r="BH118" s="228"/>
      <c r="BI118" s="228"/>
      <c r="BJ118" s="228"/>
      <c r="BK118" s="228"/>
      <c r="BL118" s="228"/>
      <c r="BM118" s="228"/>
      <c r="BN118" s="228"/>
      <c r="BO118" s="1003" t="s">
        <v>434</v>
      </c>
      <c r="BP118" s="1004"/>
      <c r="BQ118" s="995">
        <v>10804444</v>
      </c>
      <c r="BR118" s="996"/>
      <c r="BS118" s="996"/>
      <c r="BT118" s="996"/>
      <c r="BU118" s="996"/>
      <c r="BV118" s="996">
        <v>10753577</v>
      </c>
      <c r="BW118" s="996"/>
      <c r="BX118" s="996"/>
      <c r="BY118" s="996"/>
      <c r="BZ118" s="996"/>
      <c r="CA118" s="996">
        <v>10287790</v>
      </c>
      <c r="CB118" s="996"/>
      <c r="CC118" s="996"/>
      <c r="CD118" s="996"/>
      <c r="CE118" s="996"/>
      <c r="CF118" s="997"/>
      <c r="CG118" s="998"/>
      <c r="CH118" s="998"/>
      <c r="CI118" s="998"/>
      <c r="CJ118" s="999"/>
      <c r="CK118" s="955"/>
      <c r="CL118" s="956"/>
      <c r="CM118" s="926" t="s">
        <v>435</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8" t="s">
        <v>109</v>
      </c>
      <c r="DH118" s="969"/>
      <c r="DI118" s="969"/>
      <c r="DJ118" s="969"/>
      <c r="DK118" s="970"/>
      <c r="DL118" s="971" t="s">
        <v>109</v>
      </c>
      <c r="DM118" s="969"/>
      <c r="DN118" s="969"/>
      <c r="DO118" s="969"/>
      <c r="DP118" s="970"/>
      <c r="DQ118" s="971" t="s">
        <v>109</v>
      </c>
      <c r="DR118" s="969"/>
      <c r="DS118" s="969"/>
      <c r="DT118" s="969"/>
      <c r="DU118" s="970"/>
      <c r="DV118" s="972" t="s">
        <v>109</v>
      </c>
      <c r="DW118" s="973"/>
      <c r="DX118" s="973"/>
      <c r="DY118" s="973"/>
      <c r="DZ118" s="974"/>
    </row>
    <row r="119" spans="1:130" s="197" customFormat="1" ht="26.25" customHeight="1" x14ac:dyDescent="0.15">
      <c r="A119" s="984" t="s">
        <v>409</v>
      </c>
      <c r="B119" s="954"/>
      <c r="C119" s="933" t="s">
        <v>410</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899" t="s">
        <v>109</v>
      </c>
      <c r="AB119" s="900"/>
      <c r="AC119" s="900"/>
      <c r="AD119" s="900"/>
      <c r="AE119" s="901"/>
      <c r="AF119" s="902" t="s">
        <v>109</v>
      </c>
      <c r="AG119" s="900"/>
      <c r="AH119" s="900"/>
      <c r="AI119" s="900"/>
      <c r="AJ119" s="901"/>
      <c r="AK119" s="902" t="s">
        <v>109</v>
      </c>
      <c r="AL119" s="900"/>
      <c r="AM119" s="900"/>
      <c r="AN119" s="900"/>
      <c r="AO119" s="901"/>
      <c r="AP119" s="903" t="s">
        <v>109</v>
      </c>
      <c r="AQ119" s="904"/>
      <c r="AR119" s="904"/>
      <c r="AS119" s="904"/>
      <c r="AT119" s="905"/>
      <c r="AU119" s="987" t="s">
        <v>436</v>
      </c>
      <c r="AV119" s="988"/>
      <c r="AW119" s="988"/>
      <c r="AX119" s="988"/>
      <c r="AY119" s="989"/>
      <c r="AZ119" s="950" t="s">
        <v>437</v>
      </c>
      <c r="BA119" s="897"/>
      <c r="BB119" s="897"/>
      <c r="BC119" s="897"/>
      <c r="BD119" s="897"/>
      <c r="BE119" s="897"/>
      <c r="BF119" s="897"/>
      <c r="BG119" s="897"/>
      <c r="BH119" s="897"/>
      <c r="BI119" s="897"/>
      <c r="BJ119" s="897"/>
      <c r="BK119" s="897"/>
      <c r="BL119" s="897"/>
      <c r="BM119" s="897"/>
      <c r="BN119" s="897"/>
      <c r="BO119" s="897"/>
      <c r="BP119" s="898"/>
      <c r="BQ119" s="936">
        <v>1458148</v>
      </c>
      <c r="BR119" s="937"/>
      <c r="BS119" s="937"/>
      <c r="BT119" s="937"/>
      <c r="BU119" s="937"/>
      <c r="BV119" s="937">
        <v>1508499</v>
      </c>
      <c r="BW119" s="937"/>
      <c r="BX119" s="937"/>
      <c r="BY119" s="937"/>
      <c r="BZ119" s="937"/>
      <c r="CA119" s="937">
        <v>1410920</v>
      </c>
      <c r="CB119" s="937"/>
      <c r="CC119" s="937"/>
      <c r="CD119" s="937"/>
      <c r="CE119" s="937"/>
      <c r="CF119" s="951">
        <v>58.1</v>
      </c>
      <c r="CG119" s="952"/>
      <c r="CH119" s="952"/>
      <c r="CI119" s="952"/>
      <c r="CJ119" s="952"/>
      <c r="CK119" s="957"/>
      <c r="CL119" s="958"/>
      <c r="CM119" s="1014" t="s">
        <v>438</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1007" t="s">
        <v>109</v>
      </c>
      <c r="DH119" s="1008"/>
      <c r="DI119" s="1008"/>
      <c r="DJ119" s="1008"/>
      <c r="DK119" s="1009"/>
      <c r="DL119" s="1010" t="s">
        <v>109</v>
      </c>
      <c r="DM119" s="1008"/>
      <c r="DN119" s="1008"/>
      <c r="DO119" s="1008"/>
      <c r="DP119" s="1009"/>
      <c r="DQ119" s="1010" t="s">
        <v>109</v>
      </c>
      <c r="DR119" s="1008"/>
      <c r="DS119" s="1008"/>
      <c r="DT119" s="1008"/>
      <c r="DU119" s="1009"/>
      <c r="DV119" s="1011" t="s">
        <v>109</v>
      </c>
      <c r="DW119" s="1012"/>
      <c r="DX119" s="1012"/>
      <c r="DY119" s="1012"/>
      <c r="DZ119" s="1013"/>
    </row>
    <row r="120" spans="1:130" s="197" customFormat="1" ht="26.25" customHeight="1" x14ac:dyDescent="0.15">
      <c r="A120" s="985"/>
      <c r="B120" s="956"/>
      <c r="C120" s="926" t="s">
        <v>414</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8" t="s">
        <v>109</v>
      </c>
      <c r="AB120" s="969"/>
      <c r="AC120" s="969"/>
      <c r="AD120" s="969"/>
      <c r="AE120" s="970"/>
      <c r="AF120" s="971" t="s">
        <v>109</v>
      </c>
      <c r="AG120" s="969"/>
      <c r="AH120" s="969"/>
      <c r="AI120" s="969"/>
      <c r="AJ120" s="970"/>
      <c r="AK120" s="971" t="s">
        <v>109</v>
      </c>
      <c r="AL120" s="969"/>
      <c r="AM120" s="969"/>
      <c r="AN120" s="969"/>
      <c r="AO120" s="970"/>
      <c r="AP120" s="972" t="s">
        <v>109</v>
      </c>
      <c r="AQ120" s="973"/>
      <c r="AR120" s="973"/>
      <c r="AS120" s="973"/>
      <c r="AT120" s="974"/>
      <c r="AU120" s="990"/>
      <c r="AV120" s="991"/>
      <c r="AW120" s="991"/>
      <c r="AX120" s="991"/>
      <c r="AY120" s="992"/>
      <c r="AZ120" s="959" t="s">
        <v>439</v>
      </c>
      <c r="BA120" s="960"/>
      <c r="BB120" s="960"/>
      <c r="BC120" s="960"/>
      <c r="BD120" s="960"/>
      <c r="BE120" s="960"/>
      <c r="BF120" s="960"/>
      <c r="BG120" s="960"/>
      <c r="BH120" s="960"/>
      <c r="BI120" s="960"/>
      <c r="BJ120" s="960"/>
      <c r="BK120" s="960"/>
      <c r="BL120" s="960"/>
      <c r="BM120" s="960"/>
      <c r="BN120" s="960"/>
      <c r="BO120" s="960"/>
      <c r="BP120" s="961"/>
      <c r="BQ120" s="929">
        <v>896571</v>
      </c>
      <c r="BR120" s="930"/>
      <c r="BS120" s="930"/>
      <c r="BT120" s="930"/>
      <c r="BU120" s="930"/>
      <c r="BV120" s="930">
        <v>765048</v>
      </c>
      <c r="BW120" s="930"/>
      <c r="BX120" s="930"/>
      <c r="BY120" s="930"/>
      <c r="BZ120" s="930"/>
      <c r="CA120" s="930">
        <v>652005</v>
      </c>
      <c r="CB120" s="930"/>
      <c r="CC120" s="930"/>
      <c r="CD120" s="930"/>
      <c r="CE120" s="930"/>
      <c r="CF120" s="924">
        <v>26.8</v>
      </c>
      <c r="CG120" s="925"/>
      <c r="CH120" s="925"/>
      <c r="CI120" s="925"/>
      <c r="CJ120" s="925"/>
      <c r="CK120" s="1023" t="s">
        <v>440</v>
      </c>
      <c r="CL120" s="1024"/>
      <c r="CM120" s="1024"/>
      <c r="CN120" s="1024"/>
      <c r="CO120" s="1025"/>
      <c r="CP120" s="1031" t="s">
        <v>441</v>
      </c>
      <c r="CQ120" s="1032"/>
      <c r="CR120" s="1032"/>
      <c r="CS120" s="1032"/>
      <c r="CT120" s="1032"/>
      <c r="CU120" s="1032"/>
      <c r="CV120" s="1032"/>
      <c r="CW120" s="1032"/>
      <c r="CX120" s="1032"/>
      <c r="CY120" s="1032"/>
      <c r="CZ120" s="1032"/>
      <c r="DA120" s="1032"/>
      <c r="DB120" s="1032"/>
      <c r="DC120" s="1032"/>
      <c r="DD120" s="1032"/>
      <c r="DE120" s="1032"/>
      <c r="DF120" s="1033"/>
      <c r="DG120" s="936">
        <v>2708883</v>
      </c>
      <c r="DH120" s="937"/>
      <c r="DI120" s="937"/>
      <c r="DJ120" s="937"/>
      <c r="DK120" s="937"/>
      <c r="DL120" s="937">
        <v>2578964</v>
      </c>
      <c r="DM120" s="937"/>
      <c r="DN120" s="937"/>
      <c r="DO120" s="937"/>
      <c r="DP120" s="937"/>
      <c r="DQ120" s="937">
        <v>2467046</v>
      </c>
      <c r="DR120" s="937"/>
      <c r="DS120" s="937"/>
      <c r="DT120" s="937"/>
      <c r="DU120" s="937"/>
      <c r="DV120" s="938">
        <v>101.5</v>
      </c>
      <c r="DW120" s="938"/>
      <c r="DX120" s="938"/>
      <c r="DY120" s="938"/>
      <c r="DZ120" s="939"/>
    </row>
    <row r="121" spans="1:130" s="197" customFormat="1" ht="26.25" customHeight="1" x14ac:dyDescent="0.15">
      <c r="A121" s="985"/>
      <c r="B121" s="956"/>
      <c r="C121" s="1020" t="s">
        <v>442</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68" t="s">
        <v>109</v>
      </c>
      <c r="AB121" s="969"/>
      <c r="AC121" s="969"/>
      <c r="AD121" s="969"/>
      <c r="AE121" s="970"/>
      <c r="AF121" s="971" t="s">
        <v>109</v>
      </c>
      <c r="AG121" s="969"/>
      <c r="AH121" s="969"/>
      <c r="AI121" s="969"/>
      <c r="AJ121" s="970"/>
      <c r="AK121" s="971" t="s">
        <v>109</v>
      </c>
      <c r="AL121" s="969"/>
      <c r="AM121" s="969"/>
      <c r="AN121" s="969"/>
      <c r="AO121" s="970"/>
      <c r="AP121" s="972" t="s">
        <v>109</v>
      </c>
      <c r="AQ121" s="973"/>
      <c r="AR121" s="973"/>
      <c r="AS121" s="973"/>
      <c r="AT121" s="974"/>
      <c r="AU121" s="990"/>
      <c r="AV121" s="991"/>
      <c r="AW121" s="991"/>
      <c r="AX121" s="991"/>
      <c r="AY121" s="992"/>
      <c r="AZ121" s="1005" t="s">
        <v>443</v>
      </c>
      <c r="BA121" s="981"/>
      <c r="BB121" s="981"/>
      <c r="BC121" s="981"/>
      <c r="BD121" s="981"/>
      <c r="BE121" s="981"/>
      <c r="BF121" s="981"/>
      <c r="BG121" s="981"/>
      <c r="BH121" s="981"/>
      <c r="BI121" s="981"/>
      <c r="BJ121" s="981"/>
      <c r="BK121" s="981"/>
      <c r="BL121" s="981"/>
      <c r="BM121" s="981"/>
      <c r="BN121" s="981"/>
      <c r="BO121" s="981"/>
      <c r="BP121" s="982"/>
      <c r="BQ121" s="995">
        <v>6607569</v>
      </c>
      <c r="BR121" s="996"/>
      <c r="BS121" s="996"/>
      <c r="BT121" s="996"/>
      <c r="BU121" s="996"/>
      <c r="BV121" s="996">
        <v>6969188</v>
      </c>
      <c r="BW121" s="996"/>
      <c r="BX121" s="996"/>
      <c r="BY121" s="996"/>
      <c r="BZ121" s="996"/>
      <c r="CA121" s="996">
        <v>6865385</v>
      </c>
      <c r="CB121" s="996"/>
      <c r="CC121" s="996"/>
      <c r="CD121" s="996"/>
      <c r="CE121" s="996"/>
      <c r="CF121" s="1034">
        <v>282.60000000000002</v>
      </c>
      <c r="CG121" s="1035"/>
      <c r="CH121" s="1035"/>
      <c r="CI121" s="1035"/>
      <c r="CJ121" s="1035"/>
      <c r="CK121" s="1026"/>
      <c r="CL121" s="1027"/>
      <c r="CM121" s="1027"/>
      <c r="CN121" s="1027"/>
      <c r="CO121" s="1028"/>
      <c r="CP121" s="1017" t="s">
        <v>444</v>
      </c>
      <c r="CQ121" s="1018"/>
      <c r="CR121" s="1018"/>
      <c r="CS121" s="1018"/>
      <c r="CT121" s="1018"/>
      <c r="CU121" s="1018"/>
      <c r="CV121" s="1018"/>
      <c r="CW121" s="1018"/>
      <c r="CX121" s="1018"/>
      <c r="CY121" s="1018"/>
      <c r="CZ121" s="1018"/>
      <c r="DA121" s="1018"/>
      <c r="DB121" s="1018"/>
      <c r="DC121" s="1018"/>
      <c r="DD121" s="1018"/>
      <c r="DE121" s="1018"/>
      <c r="DF121" s="1019"/>
      <c r="DG121" s="929">
        <v>686296</v>
      </c>
      <c r="DH121" s="930"/>
      <c r="DI121" s="930"/>
      <c r="DJ121" s="930"/>
      <c r="DK121" s="930"/>
      <c r="DL121" s="930">
        <v>709841</v>
      </c>
      <c r="DM121" s="930"/>
      <c r="DN121" s="930"/>
      <c r="DO121" s="930"/>
      <c r="DP121" s="930"/>
      <c r="DQ121" s="930">
        <v>695894</v>
      </c>
      <c r="DR121" s="930"/>
      <c r="DS121" s="930"/>
      <c r="DT121" s="930"/>
      <c r="DU121" s="930"/>
      <c r="DV121" s="931">
        <v>28.6</v>
      </c>
      <c r="DW121" s="931"/>
      <c r="DX121" s="931"/>
      <c r="DY121" s="931"/>
      <c r="DZ121" s="932"/>
    </row>
    <row r="122" spans="1:130" s="197" customFormat="1" ht="26.25" customHeight="1" x14ac:dyDescent="0.15">
      <c r="A122" s="985"/>
      <c r="B122" s="956"/>
      <c r="C122" s="926" t="s">
        <v>424</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8">
        <v>10859</v>
      </c>
      <c r="AB122" s="969"/>
      <c r="AC122" s="969"/>
      <c r="AD122" s="969"/>
      <c r="AE122" s="970"/>
      <c r="AF122" s="971">
        <v>10859</v>
      </c>
      <c r="AG122" s="969"/>
      <c r="AH122" s="969"/>
      <c r="AI122" s="969"/>
      <c r="AJ122" s="970"/>
      <c r="AK122" s="971" t="s">
        <v>109</v>
      </c>
      <c r="AL122" s="969"/>
      <c r="AM122" s="969"/>
      <c r="AN122" s="969"/>
      <c r="AO122" s="970"/>
      <c r="AP122" s="972" t="s">
        <v>109</v>
      </c>
      <c r="AQ122" s="973"/>
      <c r="AR122" s="973"/>
      <c r="AS122" s="973"/>
      <c r="AT122" s="974"/>
      <c r="AU122" s="993"/>
      <c r="AV122" s="994"/>
      <c r="AW122" s="994"/>
      <c r="AX122" s="994"/>
      <c r="AY122" s="994"/>
      <c r="AZ122" s="228" t="s">
        <v>167</v>
      </c>
      <c r="BA122" s="228"/>
      <c r="BB122" s="228"/>
      <c r="BC122" s="228"/>
      <c r="BD122" s="228"/>
      <c r="BE122" s="228"/>
      <c r="BF122" s="228"/>
      <c r="BG122" s="228"/>
      <c r="BH122" s="228"/>
      <c r="BI122" s="228"/>
      <c r="BJ122" s="228"/>
      <c r="BK122" s="228"/>
      <c r="BL122" s="228"/>
      <c r="BM122" s="228"/>
      <c r="BN122" s="228"/>
      <c r="BO122" s="1003" t="s">
        <v>445</v>
      </c>
      <c r="BP122" s="1004"/>
      <c r="BQ122" s="1044">
        <v>8962288</v>
      </c>
      <c r="BR122" s="1045"/>
      <c r="BS122" s="1045"/>
      <c r="BT122" s="1045"/>
      <c r="BU122" s="1045"/>
      <c r="BV122" s="1045">
        <v>9242735</v>
      </c>
      <c r="BW122" s="1045"/>
      <c r="BX122" s="1045"/>
      <c r="BY122" s="1045"/>
      <c r="BZ122" s="1045"/>
      <c r="CA122" s="1045">
        <v>8928310</v>
      </c>
      <c r="CB122" s="1045"/>
      <c r="CC122" s="1045"/>
      <c r="CD122" s="1045"/>
      <c r="CE122" s="1045"/>
      <c r="CF122" s="997"/>
      <c r="CG122" s="998"/>
      <c r="CH122" s="998"/>
      <c r="CI122" s="998"/>
      <c r="CJ122" s="999"/>
      <c r="CK122" s="1026"/>
      <c r="CL122" s="1027"/>
      <c r="CM122" s="1027"/>
      <c r="CN122" s="1027"/>
      <c r="CO122" s="1028"/>
      <c r="CP122" s="1017" t="s">
        <v>446</v>
      </c>
      <c r="CQ122" s="1018"/>
      <c r="CR122" s="1018"/>
      <c r="CS122" s="1018"/>
      <c r="CT122" s="1018"/>
      <c r="CU122" s="1018"/>
      <c r="CV122" s="1018"/>
      <c r="CW122" s="1018"/>
      <c r="CX122" s="1018"/>
      <c r="CY122" s="1018"/>
      <c r="CZ122" s="1018"/>
      <c r="DA122" s="1018"/>
      <c r="DB122" s="1018"/>
      <c r="DC122" s="1018"/>
      <c r="DD122" s="1018"/>
      <c r="DE122" s="1018"/>
      <c r="DF122" s="1019"/>
      <c r="DG122" s="929">
        <v>14797</v>
      </c>
      <c r="DH122" s="930"/>
      <c r="DI122" s="930"/>
      <c r="DJ122" s="930"/>
      <c r="DK122" s="930"/>
      <c r="DL122" s="930">
        <v>17962</v>
      </c>
      <c r="DM122" s="930"/>
      <c r="DN122" s="930"/>
      <c r="DO122" s="930"/>
      <c r="DP122" s="930"/>
      <c r="DQ122" s="930">
        <v>24987</v>
      </c>
      <c r="DR122" s="930"/>
      <c r="DS122" s="930"/>
      <c r="DT122" s="930"/>
      <c r="DU122" s="930"/>
      <c r="DV122" s="931">
        <v>1</v>
      </c>
      <c r="DW122" s="931"/>
      <c r="DX122" s="931"/>
      <c r="DY122" s="931"/>
      <c r="DZ122" s="932"/>
    </row>
    <row r="123" spans="1:130" s="197" customFormat="1" ht="26.25" customHeight="1" thickBot="1" x14ac:dyDescent="0.2">
      <c r="A123" s="985"/>
      <c r="B123" s="956"/>
      <c r="C123" s="926" t="s">
        <v>430</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8">
        <v>2100</v>
      </c>
      <c r="AB123" s="969"/>
      <c r="AC123" s="969"/>
      <c r="AD123" s="969"/>
      <c r="AE123" s="970"/>
      <c r="AF123" s="971">
        <v>1350</v>
      </c>
      <c r="AG123" s="969"/>
      <c r="AH123" s="969"/>
      <c r="AI123" s="969"/>
      <c r="AJ123" s="970"/>
      <c r="AK123" s="971" t="s">
        <v>109</v>
      </c>
      <c r="AL123" s="969"/>
      <c r="AM123" s="969"/>
      <c r="AN123" s="969"/>
      <c r="AO123" s="970"/>
      <c r="AP123" s="972" t="s">
        <v>109</v>
      </c>
      <c r="AQ123" s="973"/>
      <c r="AR123" s="973"/>
      <c r="AS123" s="973"/>
      <c r="AT123" s="974"/>
      <c r="AU123" s="1041" t="s">
        <v>447</v>
      </c>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3"/>
      <c r="BQ123" s="1036">
        <v>78.3</v>
      </c>
      <c r="BR123" s="1037"/>
      <c r="BS123" s="1037"/>
      <c r="BT123" s="1037"/>
      <c r="BU123" s="1037"/>
      <c r="BV123" s="1037">
        <v>64.3</v>
      </c>
      <c r="BW123" s="1037"/>
      <c r="BX123" s="1037"/>
      <c r="BY123" s="1037"/>
      <c r="BZ123" s="1037"/>
      <c r="CA123" s="1037">
        <v>55.9</v>
      </c>
      <c r="CB123" s="1037"/>
      <c r="CC123" s="1037"/>
      <c r="CD123" s="1037"/>
      <c r="CE123" s="1037"/>
      <c r="CF123" s="1038"/>
      <c r="CG123" s="1039"/>
      <c r="CH123" s="1039"/>
      <c r="CI123" s="1039"/>
      <c r="CJ123" s="1040"/>
      <c r="CK123" s="1026"/>
      <c r="CL123" s="1027"/>
      <c r="CM123" s="1027"/>
      <c r="CN123" s="1027"/>
      <c r="CO123" s="1028"/>
      <c r="CP123" s="1017" t="s">
        <v>448</v>
      </c>
      <c r="CQ123" s="1018"/>
      <c r="CR123" s="1018"/>
      <c r="CS123" s="1018"/>
      <c r="CT123" s="1018"/>
      <c r="CU123" s="1018"/>
      <c r="CV123" s="1018"/>
      <c r="CW123" s="1018"/>
      <c r="CX123" s="1018"/>
      <c r="CY123" s="1018"/>
      <c r="CZ123" s="1018"/>
      <c r="DA123" s="1018"/>
      <c r="DB123" s="1018"/>
      <c r="DC123" s="1018"/>
      <c r="DD123" s="1018"/>
      <c r="DE123" s="1018"/>
      <c r="DF123" s="1019"/>
      <c r="DG123" s="968" t="s">
        <v>449</v>
      </c>
      <c r="DH123" s="969"/>
      <c r="DI123" s="969"/>
      <c r="DJ123" s="969"/>
      <c r="DK123" s="970"/>
      <c r="DL123" s="971" t="s">
        <v>449</v>
      </c>
      <c r="DM123" s="969"/>
      <c r="DN123" s="969"/>
      <c r="DO123" s="969"/>
      <c r="DP123" s="970"/>
      <c r="DQ123" s="971" t="s">
        <v>449</v>
      </c>
      <c r="DR123" s="969"/>
      <c r="DS123" s="969"/>
      <c r="DT123" s="969"/>
      <c r="DU123" s="970"/>
      <c r="DV123" s="972" t="s">
        <v>449</v>
      </c>
      <c r="DW123" s="973"/>
      <c r="DX123" s="973"/>
      <c r="DY123" s="973"/>
      <c r="DZ123" s="974"/>
    </row>
    <row r="124" spans="1:130" s="197" customFormat="1" ht="26.25" customHeight="1" x14ac:dyDescent="0.15">
      <c r="A124" s="985"/>
      <c r="B124" s="956"/>
      <c r="C124" s="926" t="s">
        <v>433</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8" t="s">
        <v>449</v>
      </c>
      <c r="AB124" s="969"/>
      <c r="AC124" s="969"/>
      <c r="AD124" s="969"/>
      <c r="AE124" s="970"/>
      <c r="AF124" s="971" t="s">
        <v>449</v>
      </c>
      <c r="AG124" s="969"/>
      <c r="AH124" s="969"/>
      <c r="AI124" s="969"/>
      <c r="AJ124" s="970"/>
      <c r="AK124" s="971" t="s">
        <v>449</v>
      </c>
      <c r="AL124" s="969"/>
      <c r="AM124" s="969"/>
      <c r="AN124" s="969"/>
      <c r="AO124" s="970"/>
      <c r="AP124" s="972" t="s">
        <v>449</v>
      </c>
      <c r="AQ124" s="973"/>
      <c r="AR124" s="973"/>
      <c r="AS124" s="973"/>
      <c r="AT124" s="97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9"/>
      <c r="CL124" s="1029"/>
      <c r="CM124" s="1029"/>
      <c r="CN124" s="1029"/>
      <c r="CO124" s="1030"/>
      <c r="CP124" s="1017" t="s">
        <v>450</v>
      </c>
      <c r="CQ124" s="1018"/>
      <c r="CR124" s="1018"/>
      <c r="CS124" s="1018"/>
      <c r="CT124" s="1018"/>
      <c r="CU124" s="1018"/>
      <c r="CV124" s="1018"/>
      <c r="CW124" s="1018"/>
      <c r="CX124" s="1018"/>
      <c r="CY124" s="1018"/>
      <c r="CZ124" s="1018"/>
      <c r="DA124" s="1018"/>
      <c r="DB124" s="1018"/>
      <c r="DC124" s="1018"/>
      <c r="DD124" s="1018"/>
      <c r="DE124" s="1018"/>
      <c r="DF124" s="1019"/>
      <c r="DG124" s="1007" t="s">
        <v>449</v>
      </c>
      <c r="DH124" s="1008"/>
      <c r="DI124" s="1008"/>
      <c r="DJ124" s="1008"/>
      <c r="DK124" s="1009"/>
      <c r="DL124" s="1010" t="s">
        <v>449</v>
      </c>
      <c r="DM124" s="1008"/>
      <c r="DN124" s="1008"/>
      <c r="DO124" s="1008"/>
      <c r="DP124" s="1009"/>
      <c r="DQ124" s="1010" t="s">
        <v>449</v>
      </c>
      <c r="DR124" s="1008"/>
      <c r="DS124" s="1008"/>
      <c r="DT124" s="1008"/>
      <c r="DU124" s="1009"/>
      <c r="DV124" s="1011" t="s">
        <v>449</v>
      </c>
      <c r="DW124" s="1012"/>
      <c r="DX124" s="1012"/>
      <c r="DY124" s="1012"/>
      <c r="DZ124" s="1013"/>
    </row>
    <row r="125" spans="1:130" s="197" customFormat="1" ht="26.25" customHeight="1" thickBot="1" x14ac:dyDescent="0.2">
      <c r="A125" s="985"/>
      <c r="B125" s="956"/>
      <c r="C125" s="926" t="s">
        <v>435</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8" t="s">
        <v>449</v>
      </c>
      <c r="AB125" s="969"/>
      <c r="AC125" s="969"/>
      <c r="AD125" s="969"/>
      <c r="AE125" s="970"/>
      <c r="AF125" s="971" t="s">
        <v>449</v>
      </c>
      <c r="AG125" s="969"/>
      <c r="AH125" s="969"/>
      <c r="AI125" s="969"/>
      <c r="AJ125" s="970"/>
      <c r="AK125" s="971" t="s">
        <v>449</v>
      </c>
      <c r="AL125" s="969"/>
      <c r="AM125" s="969"/>
      <c r="AN125" s="969"/>
      <c r="AO125" s="970"/>
      <c r="AP125" s="972" t="s">
        <v>449</v>
      </c>
      <c r="AQ125" s="973"/>
      <c r="AR125" s="973"/>
      <c r="AS125" s="973"/>
      <c r="AT125" s="97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4" t="s">
        <v>451</v>
      </c>
      <c r="CL125" s="1024"/>
      <c r="CM125" s="1024"/>
      <c r="CN125" s="1024"/>
      <c r="CO125" s="1025"/>
      <c r="CP125" s="950" t="s">
        <v>452</v>
      </c>
      <c r="CQ125" s="897"/>
      <c r="CR125" s="897"/>
      <c r="CS125" s="897"/>
      <c r="CT125" s="897"/>
      <c r="CU125" s="897"/>
      <c r="CV125" s="897"/>
      <c r="CW125" s="897"/>
      <c r="CX125" s="897"/>
      <c r="CY125" s="897"/>
      <c r="CZ125" s="897"/>
      <c r="DA125" s="897"/>
      <c r="DB125" s="897"/>
      <c r="DC125" s="897"/>
      <c r="DD125" s="897"/>
      <c r="DE125" s="897"/>
      <c r="DF125" s="898"/>
      <c r="DG125" s="936" t="s">
        <v>449</v>
      </c>
      <c r="DH125" s="937"/>
      <c r="DI125" s="937"/>
      <c r="DJ125" s="937"/>
      <c r="DK125" s="937"/>
      <c r="DL125" s="937" t="s">
        <v>449</v>
      </c>
      <c r="DM125" s="937"/>
      <c r="DN125" s="937"/>
      <c r="DO125" s="937"/>
      <c r="DP125" s="937"/>
      <c r="DQ125" s="937" t="s">
        <v>449</v>
      </c>
      <c r="DR125" s="937"/>
      <c r="DS125" s="937"/>
      <c r="DT125" s="937"/>
      <c r="DU125" s="937"/>
      <c r="DV125" s="938" t="s">
        <v>449</v>
      </c>
      <c r="DW125" s="938"/>
      <c r="DX125" s="938"/>
      <c r="DY125" s="938"/>
      <c r="DZ125" s="939"/>
    </row>
    <row r="126" spans="1:130" s="197" customFormat="1" ht="26.25" customHeight="1" x14ac:dyDescent="0.15">
      <c r="A126" s="985"/>
      <c r="B126" s="956"/>
      <c r="C126" s="926" t="s">
        <v>438</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8" t="s">
        <v>449</v>
      </c>
      <c r="AB126" s="969"/>
      <c r="AC126" s="969"/>
      <c r="AD126" s="969"/>
      <c r="AE126" s="970"/>
      <c r="AF126" s="971" t="s">
        <v>449</v>
      </c>
      <c r="AG126" s="969"/>
      <c r="AH126" s="969"/>
      <c r="AI126" s="969"/>
      <c r="AJ126" s="970"/>
      <c r="AK126" s="971" t="s">
        <v>449</v>
      </c>
      <c r="AL126" s="969"/>
      <c r="AM126" s="969"/>
      <c r="AN126" s="969"/>
      <c r="AO126" s="970"/>
      <c r="AP126" s="972" t="s">
        <v>449</v>
      </c>
      <c r="AQ126" s="973"/>
      <c r="AR126" s="973"/>
      <c r="AS126" s="973"/>
      <c r="AT126" s="974"/>
      <c r="AU126" s="233"/>
      <c r="AV126" s="233"/>
      <c r="AW126" s="233"/>
      <c r="AX126" s="1046" t="s">
        <v>453</v>
      </c>
      <c r="AY126" s="1047"/>
      <c r="AZ126" s="1047"/>
      <c r="BA126" s="1047"/>
      <c r="BB126" s="1047"/>
      <c r="BC126" s="1047"/>
      <c r="BD126" s="1047"/>
      <c r="BE126" s="1048"/>
      <c r="BF126" s="1062" t="s">
        <v>454</v>
      </c>
      <c r="BG126" s="1047"/>
      <c r="BH126" s="1047"/>
      <c r="BI126" s="1047"/>
      <c r="BJ126" s="1047"/>
      <c r="BK126" s="1047"/>
      <c r="BL126" s="1048"/>
      <c r="BM126" s="1062" t="s">
        <v>455</v>
      </c>
      <c r="BN126" s="1047"/>
      <c r="BO126" s="1047"/>
      <c r="BP126" s="1047"/>
      <c r="BQ126" s="1047"/>
      <c r="BR126" s="1047"/>
      <c r="BS126" s="1048"/>
      <c r="BT126" s="1062" t="s">
        <v>456</v>
      </c>
      <c r="BU126" s="1047"/>
      <c r="BV126" s="1047"/>
      <c r="BW126" s="1047"/>
      <c r="BX126" s="1047"/>
      <c r="BY126" s="1047"/>
      <c r="BZ126" s="1063"/>
      <c r="CA126" s="233"/>
      <c r="CB126" s="233"/>
      <c r="CC126" s="233"/>
      <c r="CD126" s="234"/>
      <c r="CE126" s="234"/>
      <c r="CF126" s="234"/>
      <c r="CG126" s="231"/>
      <c r="CH126" s="231"/>
      <c r="CI126" s="231"/>
      <c r="CJ126" s="232"/>
      <c r="CK126" s="1027"/>
      <c r="CL126" s="1027"/>
      <c r="CM126" s="1027"/>
      <c r="CN126" s="1027"/>
      <c r="CO126" s="1028"/>
      <c r="CP126" s="959" t="s">
        <v>457</v>
      </c>
      <c r="CQ126" s="960"/>
      <c r="CR126" s="960"/>
      <c r="CS126" s="960"/>
      <c r="CT126" s="960"/>
      <c r="CU126" s="960"/>
      <c r="CV126" s="960"/>
      <c r="CW126" s="960"/>
      <c r="CX126" s="960"/>
      <c r="CY126" s="960"/>
      <c r="CZ126" s="960"/>
      <c r="DA126" s="960"/>
      <c r="DB126" s="960"/>
      <c r="DC126" s="960"/>
      <c r="DD126" s="960"/>
      <c r="DE126" s="960"/>
      <c r="DF126" s="961"/>
      <c r="DG126" s="929" t="s">
        <v>449</v>
      </c>
      <c r="DH126" s="930"/>
      <c r="DI126" s="930"/>
      <c r="DJ126" s="930"/>
      <c r="DK126" s="930"/>
      <c r="DL126" s="930" t="s">
        <v>449</v>
      </c>
      <c r="DM126" s="930"/>
      <c r="DN126" s="930"/>
      <c r="DO126" s="930"/>
      <c r="DP126" s="930"/>
      <c r="DQ126" s="930" t="s">
        <v>449</v>
      </c>
      <c r="DR126" s="930"/>
      <c r="DS126" s="930"/>
      <c r="DT126" s="930"/>
      <c r="DU126" s="930"/>
      <c r="DV126" s="931" t="s">
        <v>449</v>
      </c>
      <c r="DW126" s="931"/>
      <c r="DX126" s="931"/>
      <c r="DY126" s="931"/>
      <c r="DZ126" s="932"/>
    </row>
    <row r="127" spans="1:130" s="197" customFormat="1" ht="26.25" customHeight="1" thickBot="1" x14ac:dyDescent="0.2">
      <c r="A127" s="986"/>
      <c r="B127" s="958"/>
      <c r="C127" s="1014" t="s">
        <v>458</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68">
        <v>1220</v>
      </c>
      <c r="AB127" s="969"/>
      <c r="AC127" s="969"/>
      <c r="AD127" s="969"/>
      <c r="AE127" s="970"/>
      <c r="AF127" s="971">
        <v>1120</v>
      </c>
      <c r="AG127" s="969"/>
      <c r="AH127" s="969"/>
      <c r="AI127" s="969"/>
      <c r="AJ127" s="970"/>
      <c r="AK127" s="971" t="s">
        <v>449</v>
      </c>
      <c r="AL127" s="969"/>
      <c r="AM127" s="969"/>
      <c r="AN127" s="969"/>
      <c r="AO127" s="970"/>
      <c r="AP127" s="972" t="s">
        <v>449</v>
      </c>
      <c r="AQ127" s="973"/>
      <c r="AR127" s="973"/>
      <c r="AS127" s="973"/>
      <c r="AT127" s="974"/>
      <c r="AU127" s="233"/>
      <c r="AV127" s="233"/>
      <c r="AW127" s="233"/>
      <c r="AX127" s="896" t="s">
        <v>459</v>
      </c>
      <c r="AY127" s="897"/>
      <c r="AZ127" s="897"/>
      <c r="BA127" s="897"/>
      <c r="BB127" s="897"/>
      <c r="BC127" s="897"/>
      <c r="BD127" s="897"/>
      <c r="BE127" s="898"/>
      <c r="BF127" s="1051" t="s">
        <v>449</v>
      </c>
      <c r="BG127" s="1052"/>
      <c r="BH127" s="1052"/>
      <c r="BI127" s="1052"/>
      <c r="BJ127" s="1052"/>
      <c r="BK127" s="1052"/>
      <c r="BL127" s="1061"/>
      <c r="BM127" s="1051">
        <v>15</v>
      </c>
      <c r="BN127" s="1052"/>
      <c r="BO127" s="1052"/>
      <c r="BP127" s="1052"/>
      <c r="BQ127" s="1052"/>
      <c r="BR127" s="1052"/>
      <c r="BS127" s="1061"/>
      <c r="BT127" s="1051">
        <v>20</v>
      </c>
      <c r="BU127" s="1052"/>
      <c r="BV127" s="1052"/>
      <c r="BW127" s="1052"/>
      <c r="BX127" s="1052"/>
      <c r="BY127" s="1052"/>
      <c r="BZ127" s="1053"/>
      <c r="CA127" s="234"/>
      <c r="CB127" s="234"/>
      <c r="CC127" s="234"/>
      <c r="CD127" s="234"/>
      <c r="CE127" s="234"/>
      <c r="CF127" s="234"/>
      <c r="CG127" s="231"/>
      <c r="CH127" s="231"/>
      <c r="CI127" s="231"/>
      <c r="CJ127" s="232"/>
      <c r="CK127" s="1049"/>
      <c r="CL127" s="1049"/>
      <c r="CM127" s="1049"/>
      <c r="CN127" s="1049"/>
      <c r="CO127" s="1050"/>
      <c r="CP127" s="1054" t="s">
        <v>460</v>
      </c>
      <c r="CQ127" s="1055"/>
      <c r="CR127" s="1055"/>
      <c r="CS127" s="1055"/>
      <c r="CT127" s="1055"/>
      <c r="CU127" s="1055"/>
      <c r="CV127" s="1055"/>
      <c r="CW127" s="1055"/>
      <c r="CX127" s="1055"/>
      <c r="CY127" s="1055"/>
      <c r="CZ127" s="1055"/>
      <c r="DA127" s="1055"/>
      <c r="DB127" s="1055"/>
      <c r="DC127" s="1055"/>
      <c r="DD127" s="1055"/>
      <c r="DE127" s="1055"/>
      <c r="DF127" s="1056"/>
      <c r="DG127" s="1057" t="s">
        <v>461</v>
      </c>
      <c r="DH127" s="1058"/>
      <c r="DI127" s="1058"/>
      <c r="DJ127" s="1058"/>
      <c r="DK127" s="1058"/>
      <c r="DL127" s="1058" t="s">
        <v>462</v>
      </c>
      <c r="DM127" s="1058"/>
      <c r="DN127" s="1058"/>
      <c r="DO127" s="1058"/>
      <c r="DP127" s="1058"/>
      <c r="DQ127" s="1058" t="s">
        <v>462</v>
      </c>
      <c r="DR127" s="1058"/>
      <c r="DS127" s="1058"/>
      <c r="DT127" s="1058"/>
      <c r="DU127" s="1058"/>
      <c r="DV127" s="1059" t="s">
        <v>462</v>
      </c>
      <c r="DW127" s="1059"/>
      <c r="DX127" s="1059"/>
      <c r="DY127" s="1059"/>
      <c r="DZ127" s="1060"/>
    </row>
    <row r="128" spans="1:130" s="197" customFormat="1" ht="26.25" customHeight="1" x14ac:dyDescent="0.15">
      <c r="A128" s="1081" t="s">
        <v>463</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464</v>
      </c>
      <c r="X128" s="1083"/>
      <c r="Y128" s="1083"/>
      <c r="Z128" s="1084"/>
      <c r="AA128" s="1099">
        <v>85092</v>
      </c>
      <c r="AB128" s="1100"/>
      <c r="AC128" s="1100"/>
      <c r="AD128" s="1100"/>
      <c r="AE128" s="1101"/>
      <c r="AF128" s="1102">
        <v>76042</v>
      </c>
      <c r="AG128" s="1100"/>
      <c r="AH128" s="1100"/>
      <c r="AI128" s="1100"/>
      <c r="AJ128" s="1101"/>
      <c r="AK128" s="1102">
        <v>79152</v>
      </c>
      <c r="AL128" s="1100"/>
      <c r="AM128" s="1100"/>
      <c r="AN128" s="1100"/>
      <c r="AO128" s="1101"/>
      <c r="AP128" s="1103"/>
      <c r="AQ128" s="1104"/>
      <c r="AR128" s="1104"/>
      <c r="AS128" s="1104"/>
      <c r="AT128" s="1105"/>
      <c r="AU128" s="235"/>
      <c r="AV128" s="235"/>
      <c r="AW128" s="235"/>
      <c r="AX128" s="1064" t="s">
        <v>465</v>
      </c>
      <c r="AY128" s="960"/>
      <c r="AZ128" s="960"/>
      <c r="BA128" s="960"/>
      <c r="BB128" s="960"/>
      <c r="BC128" s="960"/>
      <c r="BD128" s="960"/>
      <c r="BE128" s="961"/>
      <c r="BF128" s="1076" t="s">
        <v>449</v>
      </c>
      <c r="BG128" s="1077"/>
      <c r="BH128" s="1077"/>
      <c r="BI128" s="1077"/>
      <c r="BJ128" s="1077"/>
      <c r="BK128" s="1077"/>
      <c r="BL128" s="1078"/>
      <c r="BM128" s="1076">
        <v>20</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0" t="s">
        <v>90</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0" t="s">
        <v>466</v>
      </c>
      <c r="X129" s="1071"/>
      <c r="Y129" s="1071"/>
      <c r="Z129" s="1072"/>
      <c r="AA129" s="968">
        <v>3144294</v>
      </c>
      <c r="AB129" s="969"/>
      <c r="AC129" s="969"/>
      <c r="AD129" s="969"/>
      <c r="AE129" s="970"/>
      <c r="AF129" s="971">
        <v>3104256</v>
      </c>
      <c r="AG129" s="969"/>
      <c r="AH129" s="969"/>
      <c r="AI129" s="969"/>
      <c r="AJ129" s="970"/>
      <c r="AK129" s="971">
        <v>3149621</v>
      </c>
      <c r="AL129" s="969"/>
      <c r="AM129" s="969"/>
      <c r="AN129" s="969"/>
      <c r="AO129" s="970"/>
      <c r="AP129" s="1073"/>
      <c r="AQ129" s="1074"/>
      <c r="AR129" s="1074"/>
      <c r="AS129" s="1074"/>
      <c r="AT129" s="1075"/>
      <c r="AU129" s="235"/>
      <c r="AV129" s="235"/>
      <c r="AW129" s="235"/>
      <c r="AX129" s="1064" t="s">
        <v>467</v>
      </c>
      <c r="AY129" s="960"/>
      <c r="AZ129" s="960"/>
      <c r="BA129" s="960"/>
      <c r="BB129" s="960"/>
      <c r="BC129" s="960"/>
      <c r="BD129" s="960"/>
      <c r="BE129" s="961"/>
      <c r="BF129" s="1065">
        <v>12.8</v>
      </c>
      <c r="BG129" s="1066"/>
      <c r="BH129" s="1066"/>
      <c r="BI129" s="1066"/>
      <c r="BJ129" s="1066"/>
      <c r="BK129" s="1066"/>
      <c r="BL129" s="1067"/>
      <c r="BM129" s="1065">
        <v>25</v>
      </c>
      <c r="BN129" s="1066"/>
      <c r="BO129" s="1066"/>
      <c r="BP129" s="1066"/>
      <c r="BQ129" s="1066"/>
      <c r="BR129" s="1066"/>
      <c r="BS129" s="1067"/>
      <c r="BT129" s="1065">
        <v>35</v>
      </c>
      <c r="BU129" s="1068"/>
      <c r="BV129" s="1068"/>
      <c r="BW129" s="1068"/>
      <c r="BX129" s="1068"/>
      <c r="BY129" s="1068"/>
      <c r="BZ129" s="106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0" t="s">
        <v>468</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0" t="s">
        <v>469</v>
      </c>
      <c r="X130" s="1071"/>
      <c r="Y130" s="1071"/>
      <c r="Z130" s="1072"/>
      <c r="AA130" s="968">
        <v>794324</v>
      </c>
      <c r="AB130" s="969"/>
      <c r="AC130" s="969"/>
      <c r="AD130" s="969"/>
      <c r="AE130" s="970"/>
      <c r="AF130" s="971">
        <v>757029</v>
      </c>
      <c r="AG130" s="969"/>
      <c r="AH130" s="969"/>
      <c r="AI130" s="969"/>
      <c r="AJ130" s="970"/>
      <c r="AK130" s="971">
        <v>720194</v>
      </c>
      <c r="AL130" s="969"/>
      <c r="AM130" s="969"/>
      <c r="AN130" s="969"/>
      <c r="AO130" s="970"/>
      <c r="AP130" s="1073"/>
      <c r="AQ130" s="1074"/>
      <c r="AR130" s="1074"/>
      <c r="AS130" s="1074"/>
      <c r="AT130" s="1075"/>
      <c r="AU130" s="235"/>
      <c r="AV130" s="235"/>
      <c r="AW130" s="235"/>
      <c r="AX130" s="1123" t="s">
        <v>470</v>
      </c>
      <c r="AY130" s="1055"/>
      <c r="AZ130" s="1055"/>
      <c r="BA130" s="1055"/>
      <c r="BB130" s="1055"/>
      <c r="BC130" s="1055"/>
      <c r="BD130" s="1055"/>
      <c r="BE130" s="1056"/>
      <c r="BF130" s="1085">
        <v>55.9</v>
      </c>
      <c r="BG130" s="1086"/>
      <c r="BH130" s="1086"/>
      <c r="BI130" s="1086"/>
      <c r="BJ130" s="1086"/>
      <c r="BK130" s="1086"/>
      <c r="BL130" s="1087"/>
      <c r="BM130" s="1085">
        <v>350</v>
      </c>
      <c r="BN130" s="1086"/>
      <c r="BO130" s="1086"/>
      <c r="BP130" s="1086"/>
      <c r="BQ130" s="1086"/>
      <c r="BR130" s="1086"/>
      <c r="BS130" s="1087"/>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471</v>
      </c>
      <c r="X131" s="1094"/>
      <c r="Y131" s="1094"/>
      <c r="Z131" s="1095"/>
      <c r="AA131" s="1007">
        <v>2349970</v>
      </c>
      <c r="AB131" s="1008"/>
      <c r="AC131" s="1008"/>
      <c r="AD131" s="1008"/>
      <c r="AE131" s="1009"/>
      <c r="AF131" s="1010">
        <v>2347227</v>
      </c>
      <c r="AG131" s="1008"/>
      <c r="AH131" s="1008"/>
      <c r="AI131" s="1008"/>
      <c r="AJ131" s="1009"/>
      <c r="AK131" s="1010">
        <v>2429427</v>
      </c>
      <c r="AL131" s="1008"/>
      <c r="AM131" s="1008"/>
      <c r="AN131" s="1008"/>
      <c r="AO131" s="1009"/>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7" t="s">
        <v>472</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473</v>
      </c>
      <c r="W132" s="1111"/>
      <c r="X132" s="1111"/>
      <c r="Y132" s="1111"/>
      <c r="Z132" s="1112"/>
      <c r="AA132" s="1113">
        <v>13.69532377</v>
      </c>
      <c r="AB132" s="1114"/>
      <c r="AC132" s="1114"/>
      <c r="AD132" s="1114"/>
      <c r="AE132" s="1115"/>
      <c r="AF132" s="1116">
        <v>13.59186819</v>
      </c>
      <c r="AG132" s="1114"/>
      <c r="AH132" s="1114"/>
      <c r="AI132" s="1114"/>
      <c r="AJ132" s="1115"/>
      <c r="AK132" s="1116">
        <v>11.27014724</v>
      </c>
      <c r="AL132" s="1114"/>
      <c r="AM132" s="1114"/>
      <c r="AN132" s="1114"/>
      <c r="AO132" s="1115"/>
      <c r="AP132" s="997"/>
      <c r="AQ132" s="998"/>
      <c r="AR132" s="998"/>
      <c r="AS132" s="998"/>
      <c r="AT132" s="111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8" t="s">
        <v>474</v>
      </c>
      <c r="W133" s="1118"/>
      <c r="X133" s="1118"/>
      <c r="Y133" s="1118"/>
      <c r="Z133" s="1119"/>
      <c r="AA133" s="1120">
        <v>13.3</v>
      </c>
      <c r="AB133" s="1121"/>
      <c r="AC133" s="1121"/>
      <c r="AD133" s="1121"/>
      <c r="AE133" s="1122"/>
      <c r="AF133" s="1120">
        <v>13.2</v>
      </c>
      <c r="AG133" s="1121"/>
      <c r="AH133" s="1121"/>
      <c r="AI133" s="1121"/>
      <c r="AJ133" s="1122"/>
      <c r="AK133" s="1120">
        <v>12.8</v>
      </c>
      <c r="AL133" s="1121"/>
      <c r="AM133" s="1121"/>
      <c r="AN133" s="1121"/>
      <c r="AO133" s="1122"/>
      <c r="AP133" s="1038"/>
      <c r="AQ133" s="1039"/>
      <c r="AR133" s="1039"/>
      <c r="AS133" s="1039"/>
      <c r="AT133" s="110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27" t="s">
        <v>477</v>
      </c>
      <c r="L7" s="254"/>
      <c r="M7" s="255" t="s">
        <v>478</v>
      </c>
      <c r="N7" s="256"/>
    </row>
    <row r="8" spans="1:16" x14ac:dyDescent="0.15">
      <c r="A8" s="248"/>
      <c r="B8" s="244"/>
      <c r="C8" s="244"/>
      <c r="D8" s="244"/>
      <c r="E8" s="244"/>
      <c r="F8" s="244"/>
      <c r="G8" s="257"/>
      <c r="H8" s="258"/>
      <c r="I8" s="258"/>
      <c r="J8" s="259"/>
      <c r="K8" s="1128"/>
      <c r="L8" s="260" t="s">
        <v>479</v>
      </c>
      <c r="M8" s="261" t="s">
        <v>480</v>
      </c>
      <c r="N8" s="262" t="s">
        <v>481</v>
      </c>
    </row>
    <row r="9" spans="1:16" x14ac:dyDescent="0.15">
      <c r="A9" s="248"/>
      <c r="B9" s="244"/>
      <c r="C9" s="244"/>
      <c r="D9" s="244"/>
      <c r="E9" s="244"/>
      <c r="F9" s="244"/>
      <c r="G9" s="1129" t="s">
        <v>482</v>
      </c>
      <c r="H9" s="1130"/>
      <c r="I9" s="1130"/>
      <c r="J9" s="1131"/>
      <c r="K9" s="263">
        <v>822913</v>
      </c>
      <c r="L9" s="264">
        <v>142991</v>
      </c>
      <c r="M9" s="265">
        <v>105093</v>
      </c>
      <c r="N9" s="266">
        <v>36.1</v>
      </c>
    </row>
    <row r="10" spans="1:16" x14ac:dyDescent="0.15">
      <c r="A10" s="248"/>
      <c r="B10" s="244"/>
      <c r="C10" s="244"/>
      <c r="D10" s="244"/>
      <c r="E10" s="244"/>
      <c r="F10" s="244"/>
      <c r="G10" s="1129" t="s">
        <v>483</v>
      </c>
      <c r="H10" s="1130"/>
      <c r="I10" s="1130"/>
      <c r="J10" s="1131"/>
      <c r="K10" s="267">
        <v>46449</v>
      </c>
      <c r="L10" s="268">
        <v>8071</v>
      </c>
      <c r="M10" s="269">
        <v>11546</v>
      </c>
      <c r="N10" s="270">
        <v>-30.1</v>
      </c>
    </row>
    <row r="11" spans="1:16" ht="13.5" customHeight="1" x14ac:dyDescent="0.15">
      <c r="A11" s="248"/>
      <c r="B11" s="244"/>
      <c r="C11" s="244"/>
      <c r="D11" s="244"/>
      <c r="E11" s="244"/>
      <c r="F11" s="244"/>
      <c r="G11" s="1129" t="s">
        <v>484</v>
      </c>
      <c r="H11" s="1130"/>
      <c r="I11" s="1130"/>
      <c r="J11" s="1131"/>
      <c r="K11" s="267">
        <v>129720</v>
      </c>
      <c r="L11" s="268">
        <v>22540</v>
      </c>
      <c r="M11" s="269">
        <v>13382</v>
      </c>
      <c r="N11" s="270">
        <v>68.400000000000006</v>
      </c>
    </row>
    <row r="12" spans="1:16" ht="13.5" customHeight="1" x14ac:dyDescent="0.15">
      <c r="A12" s="248"/>
      <c r="B12" s="244"/>
      <c r="C12" s="244"/>
      <c r="D12" s="244"/>
      <c r="E12" s="244"/>
      <c r="F12" s="244"/>
      <c r="G12" s="1129" t="s">
        <v>485</v>
      </c>
      <c r="H12" s="1130"/>
      <c r="I12" s="1130"/>
      <c r="J12" s="1131"/>
      <c r="K12" s="267" t="s">
        <v>486</v>
      </c>
      <c r="L12" s="268" t="s">
        <v>486</v>
      </c>
      <c r="M12" s="269">
        <v>1458</v>
      </c>
      <c r="N12" s="270" t="s">
        <v>486</v>
      </c>
    </row>
    <row r="13" spans="1:16" ht="13.5" customHeight="1" x14ac:dyDescent="0.15">
      <c r="A13" s="248"/>
      <c r="B13" s="244"/>
      <c r="C13" s="244"/>
      <c r="D13" s="244"/>
      <c r="E13" s="244"/>
      <c r="F13" s="244"/>
      <c r="G13" s="1129" t="s">
        <v>487</v>
      </c>
      <c r="H13" s="1130"/>
      <c r="I13" s="1130"/>
      <c r="J13" s="1131"/>
      <c r="K13" s="267" t="s">
        <v>486</v>
      </c>
      <c r="L13" s="268" t="s">
        <v>486</v>
      </c>
      <c r="M13" s="269" t="s">
        <v>486</v>
      </c>
      <c r="N13" s="270" t="s">
        <v>486</v>
      </c>
    </row>
    <row r="14" spans="1:16" ht="13.5" customHeight="1" x14ac:dyDescent="0.15">
      <c r="A14" s="248"/>
      <c r="B14" s="244"/>
      <c r="C14" s="244"/>
      <c r="D14" s="244"/>
      <c r="E14" s="244"/>
      <c r="F14" s="244"/>
      <c r="G14" s="1129" t="s">
        <v>488</v>
      </c>
      <c r="H14" s="1130"/>
      <c r="I14" s="1130"/>
      <c r="J14" s="1131"/>
      <c r="K14" s="267" t="s">
        <v>486</v>
      </c>
      <c r="L14" s="268" t="s">
        <v>486</v>
      </c>
      <c r="M14" s="269">
        <v>5712</v>
      </c>
      <c r="N14" s="270" t="s">
        <v>486</v>
      </c>
    </row>
    <row r="15" spans="1:16" ht="13.5" customHeight="1" x14ac:dyDescent="0.15">
      <c r="A15" s="248"/>
      <c r="B15" s="244"/>
      <c r="C15" s="244"/>
      <c r="D15" s="244"/>
      <c r="E15" s="244"/>
      <c r="F15" s="244"/>
      <c r="G15" s="1129" t="s">
        <v>489</v>
      </c>
      <c r="H15" s="1130"/>
      <c r="I15" s="1130"/>
      <c r="J15" s="1131"/>
      <c r="K15" s="267">
        <v>7327</v>
      </c>
      <c r="L15" s="268">
        <v>1273</v>
      </c>
      <c r="M15" s="269">
        <v>2855</v>
      </c>
      <c r="N15" s="270">
        <v>-55.4</v>
      </c>
    </row>
    <row r="16" spans="1:16" x14ac:dyDescent="0.15">
      <c r="A16" s="248"/>
      <c r="B16" s="244"/>
      <c r="C16" s="244"/>
      <c r="D16" s="244"/>
      <c r="E16" s="244"/>
      <c r="F16" s="244"/>
      <c r="G16" s="1132" t="s">
        <v>490</v>
      </c>
      <c r="H16" s="1133"/>
      <c r="I16" s="1133"/>
      <c r="J16" s="1134"/>
      <c r="K16" s="268">
        <v>-85412</v>
      </c>
      <c r="L16" s="268">
        <v>-14841</v>
      </c>
      <c r="M16" s="269">
        <v>-10245</v>
      </c>
      <c r="N16" s="270">
        <v>44.9</v>
      </c>
    </row>
    <row r="17" spans="1:16" x14ac:dyDescent="0.15">
      <c r="A17" s="248"/>
      <c r="B17" s="244"/>
      <c r="C17" s="244"/>
      <c r="D17" s="244"/>
      <c r="E17" s="244"/>
      <c r="F17" s="244"/>
      <c r="G17" s="1132" t="s">
        <v>167</v>
      </c>
      <c r="H17" s="1133"/>
      <c r="I17" s="1133"/>
      <c r="J17" s="1134"/>
      <c r="K17" s="268">
        <v>920997</v>
      </c>
      <c r="L17" s="268">
        <v>160034</v>
      </c>
      <c r="M17" s="269">
        <v>129801</v>
      </c>
      <c r="N17" s="270">
        <v>23.3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24" t="s">
        <v>495</v>
      </c>
      <c r="H21" s="1125"/>
      <c r="I21" s="1125"/>
      <c r="J21" s="1126"/>
      <c r="K21" s="280">
        <v>16.329999999999998</v>
      </c>
      <c r="L21" s="281">
        <v>12.01</v>
      </c>
      <c r="M21" s="282">
        <v>4.32</v>
      </c>
      <c r="N21" s="249"/>
      <c r="O21" s="283"/>
      <c r="P21" s="279"/>
    </row>
    <row r="22" spans="1:16" s="284" customFormat="1" x14ac:dyDescent="0.15">
      <c r="A22" s="279"/>
      <c r="B22" s="249"/>
      <c r="C22" s="249"/>
      <c r="D22" s="249"/>
      <c r="E22" s="249"/>
      <c r="F22" s="249"/>
      <c r="G22" s="1124" t="s">
        <v>496</v>
      </c>
      <c r="H22" s="1125"/>
      <c r="I22" s="1125"/>
      <c r="J22" s="1126"/>
      <c r="K22" s="285">
        <v>93.7</v>
      </c>
      <c r="L22" s="286">
        <v>95.9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27" t="s">
        <v>477</v>
      </c>
      <c r="L30" s="254"/>
      <c r="M30" s="255" t="s">
        <v>478</v>
      </c>
      <c r="N30" s="256"/>
    </row>
    <row r="31" spans="1:16" x14ac:dyDescent="0.15">
      <c r="A31" s="248"/>
      <c r="B31" s="244"/>
      <c r="C31" s="244"/>
      <c r="D31" s="244"/>
      <c r="E31" s="244"/>
      <c r="F31" s="244"/>
      <c r="G31" s="257"/>
      <c r="H31" s="258"/>
      <c r="I31" s="258"/>
      <c r="J31" s="259"/>
      <c r="K31" s="1128"/>
      <c r="L31" s="260" t="s">
        <v>479</v>
      </c>
      <c r="M31" s="261" t="s">
        <v>480</v>
      </c>
      <c r="N31" s="262" t="s">
        <v>481</v>
      </c>
    </row>
    <row r="32" spans="1:16" ht="27" customHeight="1" x14ac:dyDescent="0.15">
      <c r="A32" s="248"/>
      <c r="B32" s="244"/>
      <c r="C32" s="244"/>
      <c r="D32" s="244"/>
      <c r="E32" s="244"/>
      <c r="F32" s="244"/>
      <c r="G32" s="1140" t="s">
        <v>500</v>
      </c>
      <c r="H32" s="1141"/>
      <c r="I32" s="1141"/>
      <c r="J32" s="1142"/>
      <c r="K32" s="294">
        <v>655473</v>
      </c>
      <c r="L32" s="294">
        <v>113896</v>
      </c>
      <c r="M32" s="295">
        <v>66201</v>
      </c>
      <c r="N32" s="296">
        <v>72</v>
      </c>
    </row>
    <row r="33" spans="1:16" ht="13.5" customHeight="1" x14ac:dyDescent="0.15">
      <c r="A33" s="248"/>
      <c r="B33" s="244"/>
      <c r="C33" s="244"/>
      <c r="D33" s="244"/>
      <c r="E33" s="244"/>
      <c r="F33" s="244"/>
      <c r="G33" s="1140" t="s">
        <v>501</v>
      </c>
      <c r="H33" s="1141"/>
      <c r="I33" s="1141"/>
      <c r="J33" s="1142"/>
      <c r="K33" s="294" t="s">
        <v>486</v>
      </c>
      <c r="L33" s="294" t="s">
        <v>486</v>
      </c>
      <c r="M33" s="295" t="s">
        <v>486</v>
      </c>
      <c r="N33" s="296" t="s">
        <v>486</v>
      </c>
    </row>
    <row r="34" spans="1:16" ht="27" customHeight="1" x14ac:dyDescent="0.15">
      <c r="A34" s="248"/>
      <c r="B34" s="244"/>
      <c r="C34" s="244"/>
      <c r="D34" s="244"/>
      <c r="E34" s="244"/>
      <c r="F34" s="244"/>
      <c r="G34" s="1140" t="s">
        <v>502</v>
      </c>
      <c r="H34" s="1141"/>
      <c r="I34" s="1141"/>
      <c r="J34" s="1142"/>
      <c r="K34" s="294" t="s">
        <v>486</v>
      </c>
      <c r="L34" s="294" t="s">
        <v>486</v>
      </c>
      <c r="M34" s="295" t="s">
        <v>486</v>
      </c>
      <c r="N34" s="296" t="s">
        <v>486</v>
      </c>
    </row>
    <row r="35" spans="1:16" ht="27" customHeight="1" x14ac:dyDescent="0.15">
      <c r="A35" s="248"/>
      <c r="B35" s="244"/>
      <c r="C35" s="244"/>
      <c r="D35" s="244"/>
      <c r="E35" s="244"/>
      <c r="F35" s="244"/>
      <c r="G35" s="1140" t="s">
        <v>503</v>
      </c>
      <c r="H35" s="1141"/>
      <c r="I35" s="1141"/>
      <c r="J35" s="1142"/>
      <c r="K35" s="294">
        <v>345875</v>
      </c>
      <c r="L35" s="294">
        <v>60100</v>
      </c>
      <c r="M35" s="295">
        <v>21827</v>
      </c>
      <c r="N35" s="296">
        <v>175.3</v>
      </c>
    </row>
    <row r="36" spans="1:16" ht="27" customHeight="1" x14ac:dyDescent="0.15">
      <c r="A36" s="248"/>
      <c r="B36" s="244"/>
      <c r="C36" s="244"/>
      <c r="D36" s="244"/>
      <c r="E36" s="244"/>
      <c r="F36" s="244"/>
      <c r="G36" s="1140" t="s">
        <v>504</v>
      </c>
      <c r="H36" s="1141"/>
      <c r="I36" s="1141"/>
      <c r="J36" s="1142"/>
      <c r="K36" s="294">
        <v>71798</v>
      </c>
      <c r="L36" s="294">
        <v>12476</v>
      </c>
      <c r="M36" s="295">
        <v>5334</v>
      </c>
      <c r="N36" s="296">
        <v>133.9</v>
      </c>
    </row>
    <row r="37" spans="1:16" ht="13.5" customHeight="1" x14ac:dyDescent="0.15">
      <c r="A37" s="248"/>
      <c r="B37" s="244"/>
      <c r="C37" s="244"/>
      <c r="D37" s="244"/>
      <c r="E37" s="244"/>
      <c r="F37" s="244"/>
      <c r="G37" s="1140" t="s">
        <v>505</v>
      </c>
      <c r="H37" s="1141"/>
      <c r="I37" s="1141"/>
      <c r="J37" s="1142"/>
      <c r="K37" s="294" t="s">
        <v>486</v>
      </c>
      <c r="L37" s="294" t="s">
        <v>486</v>
      </c>
      <c r="M37" s="295">
        <v>1051</v>
      </c>
      <c r="N37" s="296" t="s">
        <v>486</v>
      </c>
    </row>
    <row r="38" spans="1:16" ht="27" customHeight="1" x14ac:dyDescent="0.15">
      <c r="A38" s="248"/>
      <c r="B38" s="244"/>
      <c r="C38" s="244"/>
      <c r="D38" s="244"/>
      <c r="E38" s="244"/>
      <c r="F38" s="244"/>
      <c r="G38" s="1143" t="s">
        <v>506</v>
      </c>
      <c r="H38" s="1144"/>
      <c r="I38" s="1144"/>
      <c r="J38" s="1145"/>
      <c r="K38" s="297" t="s">
        <v>486</v>
      </c>
      <c r="L38" s="297" t="s">
        <v>486</v>
      </c>
      <c r="M38" s="298">
        <v>4</v>
      </c>
      <c r="N38" s="299" t="s">
        <v>486</v>
      </c>
      <c r="O38" s="293"/>
    </row>
    <row r="39" spans="1:16" x14ac:dyDescent="0.15">
      <c r="A39" s="248"/>
      <c r="B39" s="244"/>
      <c r="C39" s="244"/>
      <c r="D39" s="244"/>
      <c r="E39" s="244"/>
      <c r="F39" s="244"/>
      <c r="G39" s="1143" t="s">
        <v>507</v>
      </c>
      <c r="H39" s="1144"/>
      <c r="I39" s="1144"/>
      <c r="J39" s="1145"/>
      <c r="K39" s="300">
        <v>-79152</v>
      </c>
      <c r="L39" s="300">
        <v>-13754</v>
      </c>
      <c r="M39" s="301">
        <v>-2306</v>
      </c>
      <c r="N39" s="302">
        <v>496.4</v>
      </c>
      <c r="O39" s="293"/>
    </row>
    <row r="40" spans="1:16" ht="27" customHeight="1" x14ac:dyDescent="0.15">
      <c r="A40" s="248"/>
      <c r="B40" s="244"/>
      <c r="C40" s="244"/>
      <c r="D40" s="244"/>
      <c r="E40" s="244"/>
      <c r="F40" s="244"/>
      <c r="G40" s="1140" t="s">
        <v>508</v>
      </c>
      <c r="H40" s="1141"/>
      <c r="I40" s="1141"/>
      <c r="J40" s="1142"/>
      <c r="K40" s="300">
        <v>-720194</v>
      </c>
      <c r="L40" s="300">
        <v>-125142</v>
      </c>
      <c r="M40" s="301">
        <v>-67056</v>
      </c>
      <c r="N40" s="302">
        <v>86.6</v>
      </c>
      <c r="O40" s="293"/>
    </row>
    <row r="41" spans="1:16" x14ac:dyDescent="0.15">
      <c r="A41" s="248"/>
      <c r="B41" s="244"/>
      <c r="C41" s="244"/>
      <c r="D41" s="244"/>
      <c r="E41" s="244"/>
      <c r="F41" s="244"/>
      <c r="G41" s="1146" t="s">
        <v>278</v>
      </c>
      <c r="H41" s="1147"/>
      <c r="I41" s="1147"/>
      <c r="J41" s="1148"/>
      <c r="K41" s="294">
        <v>273800</v>
      </c>
      <c r="L41" s="300">
        <v>47576</v>
      </c>
      <c r="M41" s="301">
        <v>25054</v>
      </c>
      <c r="N41" s="302">
        <v>89.9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35" t="s">
        <v>477</v>
      </c>
      <c r="J49" s="1137" t="s">
        <v>512</v>
      </c>
      <c r="K49" s="1138"/>
      <c r="L49" s="1138"/>
      <c r="M49" s="1138"/>
      <c r="N49" s="1139"/>
    </row>
    <row r="50" spans="1:14" x14ac:dyDescent="0.15">
      <c r="A50" s="248"/>
      <c r="B50" s="244"/>
      <c r="C50" s="244"/>
      <c r="D50" s="244"/>
      <c r="E50" s="244"/>
      <c r="F50" s="244"/>
      <c r="G50" s="312"/>
      <c r="H50" s="313"/>
      <c r="I50" s="1136"/>
      <c r="J50" s="314" t="s">
        <v>513</v>
      </c>
      <c r="K50" s="315" t="s">
        <v>514</v>
      </c>
      <c r="L50" s="316" t="s">
        <v>515</v>
      </c>
      <c r="M50" s="317" t="s">
        <v>516</v>
      </c>
      <c r="N50" s="318" t="s">
        <v>517</v>
      </c>
    </row>
    <row r="51" spans="1:14" x14ac:dyDescent="0.15">
      <c r="A51" s="248"/>
      <c r="B51" s="244"/>
      <c r="C51" s="244"/>
      <c r="D51" s="244"/>
      <c r="E51" s="244"/>
      <c r="F51" s="244"/>
      <c r="G51" s="310" t="s">
        <v>518</v>
      </c>
      <c r="H51" s="311"/>
      <c r="I51" s="319">
        <v>294450</v>
      </c>
      <c r="J51" s="320">
        <v>47592</v>
      </c>
      <c r="K51" s="321">
        <v>-43.4</v>
      </c>
      <c r="L51" s="322">
        <v>96333</v>
      </c>
      <c r="M51" s="323">
        <v>-27.9</v>
      </c>
      <c r="N51" s="324">
        <v>-15.5</v>
      </c>
    </row>
    <row r="52" spans="1:14" x14ac:dyDescent="0.15">
      <c r="A52" s="248"/>
      <c r="B52" s="244"/>
      <c r="C52" s="244"/>
      <c r="D52" s="244"/>
      <c r="E52" s="244"/>
      <c r="F52" s="244"/>
      <c r="G52" s="325"/>
      <c r="H52" s="326" t="s">
        <v>519</v>
      </c>
      <c r="I52" s="327">
        <v>173311</v>
      </c>
      <c r="J52" s="328">
        <v>28012</v>
      </c>
      <c r="K52" s="329">
        <v>27.6</v>
      </c>
      <c r="L52" s="330">
        <v>57060</v>
      </c>
      <c r="M52" s="331">
        <v>-1.5</v>
      </c>
      <c r="N52" s="332">
        <v>29.1</v>
      </c>
    </row>
    <row r="53" spans="1:14" x14ac:dyDescent="0.15">
      <c r="A53" s="248"/>
      <c r="B53" s="244"/>
      <c r="C53" s="244"/>
      <c r="D53" s="244"/>
      <c r="E53" s="244"/>
      <c r="F53" s="244"/>
      <c r="G53" s="310" t="s">
        <v>520</v>
      </c>
      <c r="H53" s="311"/>
      <c r="I53" s="319">
        <v>626256</v>
      </c>
      <c r="J53" s="320">
        <v>103087</v>
      </c>
      <c r="K53" s="321">
        <v>116.6</v>
      </c>
      <c r="L53" s="322">
        <v>117673</v>
      </c>
      <c r="M53" s="323">
        <v>22.2</v>
      </c>
      <c r="N53" s="324">
        <v>94.4</v>
      </c>
    </row>
    <row r="54" spans="1:14" x14ac:dyDescent="0.15">
      <c r="A54" s="248"/>
      <c r="B54" s="244"/>
      <c r="C54" s="244"/>
      <c r="D54" s="244"/>
      <c r="E54" s="244"/>
      <c r="F54" s="244"/>
      <c r="G54" s="325"/>
      <c r="H54" s="326" t="s">
        <v>519</v>
      </c>
      <c r="I54" s="327">
        <v>303357</v>
      </c>
      <c r="J54" s="328">
        <v>49935</v>
      </c>
      <c r="K54" s="329">
        <v>78.3</v>
      </c>
      <c r="L54" s="330">
        <v>62359</v>
      </c>
      <c r="M54" s="331">
        <v>9.3000000000000007</v>
      </c>
      <c r="N54" s="332">
        <v>69</v>
      </c>
    </row>
    <row r="55" spans="1:14" x14ac:dyDescent="0.15">
      <c r="A55" s="248"/>
      <c r="B55" s="244"/>
      <c r="C55" s="244"/>
      <c r="D55" s="244"/>
      <c r="E55" s="244"/>
      <c r="F55" s="244"/>
      <c r="G55" s="310" t="s">
        <v>521</v>
      </c>
      <c r="H55" s="311"/>
      <c r="I55" s="319">
        <v>1135117</v>
      </c>
      <c r="J55" s="320">
        <v>189597</v>
      </c>
      <c r="K55" s="321">
        <v>83.9</v>
      </c>
      <c r="L55" s="322">
        <v>118223</v>
      </c>
      <c r="M55" s="323">
        <v>0.5</v>
      </c>
      <c r="N55" s="324">
        <v>83.4</v>
      </c>
    </row>
    <row r="56" spans="1:14" x14ac:dyDescent="0.15">
      <c r="A56" s="248"/>
      <c r="B56" s="244"/>
      <c r="C56" s="244"/>
      <c r="D56" s="244"/>
      <c r="E56" s="244"/>
      <c r="F56" s="244"/>
      <c r="G56" s="325"/>
      <c r="H56" s="326" t="s">
        <v>519</v>
      </c>
      <c r="I56" s="327">
        <v>714609</v>
      </c>
      <c r="J56" s="328">
        <v>119360</v>
      </c>
      <c r="K56" s="329">
        <v>139</v>
      </c>
      <c r="L56" s="330">
        <v>57106</v>
      </c>
      <c r="M56" s="331">
        <v>-8.4</v>
      </c>
      <c r="N56" s="332">
        <v>147.4</v>
      </c>
    </row>
    <row r="57" spans="1:14" x14ac:dyDescent="0.15">
      <c r="A57" s="248"/>
      <c r="B57" s="244"/>
      <c r="C57" s="244"/>
      <c r="D57" s="244"/>
      <c r="E57" s="244"/>
      <c r="F57" s="244"/>
      <c r="G57" s="310" t="s">
        <v>522</v>
      </c>
      <c r="H57" s="311"/>
      <c r="I57" s="319">
        <v>553202</v>
      </c>
      <c r="J57" s="320">
        <v>94564</v>
      </c>
      <c r="K57" s="321">
        <v>-50.1</v>
      </c>
      <c r="L57" s="322">
        <v>128485</v>
      </c>
      <c r="M57" s="323">
        <v>8.6999999999999993</v>
      </c>
      <c r="N57" s="324">
        <v>-58.8</v>
      </c>
    </row>
    <row r="58" spans="1:14" x14ac:dyDescent="0.15">
      <c r="A58" s="248"/>
      <c r="B58" s="244"/>
      <c r="C58" s="244"/>
      <c r="D58" s="244"/>
      <c r="E58" s="244"/>
      <c r="F58" s="244"/>
      <c r="G58" s="325"/>
      <c r="H58" s="326" t="s">
        <v>519</v>
      </c>
      <c r="I58" s="327">
        <v>141670</v>
      </c>
      <c r="J58" s="328">
        <v>24217</v>
      </c>
      <c r="K58" s="329">
        <v>-79.7</v>
      </c>
      <c r="L58" s="330">
        <v>62765</v>
      </c>
      <c r="M58" s="331">
        <v>9.9</v>
      </c>
      <c r="N58" s="332">
        <v>-89.6</v>
      </c>
    </row>
    <row r="59" spans="1:14" x14ac:dyDescent="0.15">
      <c r="A59" s="248"/>
      <c r="B59" s="244"/>
      <c r="C59" s="244"/>
      <c r="D59" s="244"/>
      <c r="E59" s="244"/>
      <c r="F59" s="244"/>
      <c r="G59" s="310" t="s">
        <v>523</v>
      </c>
      <c r="H59" s="311"/>
      <c r="I59" s="319">
        <v>411274</v>
      </c>
      <c r="J59" s="320">
        <v>71464</v>
      </c>
      <c r="K59" s="321">
        <v>-24.4</v>
      </c>
      <c r="L59" s="322">
        <v>128611</v>
      </c>
      <c r="M59" s="323">
        <v>0.1</v>
      </c>
      <c r="N59" s="324">
        <v>-24.5</v>
      </c>
    </row>
    <row r="60" spans="1:14" x14ac:dyDescent="0.15">
      <c r="A60" s="248"/>
      <c r="B60" s="244"/>
      <c r="C60" s="244"/>
      <c r="D60" s="244"/>
      <c r="E60" s="244"/>
      <c r="F60" s="244"/>
      <c r="G60" s="325"/>
      <c r="H60" s="326" t="s">
        <v>519</v>
      </c>
      <c r="I60" s="333">
        <v>203824</v>
      </c>
      <c r="J60" s="328">
        <v>35417</v>
      </c>
      <c r="K60" s="329">
        <v>46.2</v>
      </c>
      <c r="L60" s="330">
        <v>61552</v>
      </c>
      <c r="M60" s="331">
        <v>-1.9</v>
      </c>
      <c r="N60" s="332">
        <v>48.1</v>
      </c>
    </row>
    <row r="61" spans="1:14" x14ac:dyDescent="0.15">
      <c r="A61" s="248"/>
      <c r="B61" s="244"/>
      <c r="C61" s="244"/>
      <c r="D61" s="244"/>
      <c r="E61" s="244"/>
      <c r="F61" s="244"/>
      <c r="G61" s="310" t="s">
        <v>524</v>
      </c>
      <c r="H61" s="334"/>
      <c r="I61" s="335">
        <v>604060</v>
      </c>
      <c r="J61" s="336">
        <v>101261</v>
      </c>
      <c r="K61" s="337">
        <v>16.5</v>
      </c>
      <c r="L61" s="338">
        <v>117865</v>
      </c>
      <c r="M61" s="339">
        <v>0.7</v>
      </c>
      <c r="N61" s="324">
        <v>15.8</v>
      </c>
    </row>
    <row r="62" spans="1:14" x14ac:dyDescent="0.15">
      <c r="A62" s="248"/>
      <c r="B62" s="244"/>
      <c r="C62" s="244"/>
      <c r="D62" s="244"/>
      <c r="E62" s="244"/>
      <c r="F62" s="244"/>
      <c r="G62" s="325"/>
      <c r="H62" s="326" t="s">
        <v>519</v>
      </c>
      <c r="I62" s="327">
        <v>307354</v>
      </c>
      <c r="J62" s="328">
        <v>51388</v>
      </c>
      <c r="K62" s="329">
        <v>42.3</v>
      </c>
      <c r="L62" s="330">
        <v>60168</v>
      </c>
      <c r="M62" s="331">
        <v>1.5</v>
      </c>
      <c r="N62" s="332">
        <v>40.799999999999997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A82" zoomScaleNormal="100" zoomScaleSheetLayoutView="55" workbookViewId="0">
      <selection activeCell="S15" sqref="S1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A82"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9" t="s">
        <v>3</v>
      </c>
      <c r="D47" s="1149"/>
      <c r="E47" s="1150"/>
      <c r="F47" s="11">
        <v>31.69</v>
      </c>
      <c r="G47" s="12">
        <v>32.67</v>
      </c>
      <c r="H47" s="12">
        <v>32.049999999999997</v>
      </c>
      <c r="I47" s="12">
        <v>33.11</v>
      </c>
      <c r="J47" s="13">
        <v>30.09</v>
      </c>
    </row>
    <row r="48" spans="2:10" ht="57.75" customHeight="1" x14ac:dyDescent="0.15">
      <c r="B48" s="14"/>
      <c r="C48" s="1151" t="s">
        <v>4</v>
      </c>
      <c r="D48" s="1151"/>
      <c r="E48" s="1152"/>
      <c r="F48" s="15">
        <v>2.12</v>
      </c>
      <c r="G48" s="16">
        <v>1.93</v>
      </c>
      <c r="H48" s="16">
        <v>2.19</v>
      </c>
      <c r="I48" s="16">
        <v>2.0499999999999998</v>
      </c>
      <c r="J48" s="17">
        <v>2</v>
      </c>
    </row>
    <row r="49" spans="2:10" ht="57.75" customHeight="1" thickBot="1" x14ac:dyDescent="0.2">
      <c r="B49" s="18"/>
      <c r="C49" s="1153" t="s">
        <v>5</v>
      </c>
      <c r="D49" s="1153"/>
      <c r="E49" s="1154"/>
      <c r="F49" s="19">
        <v>4.74</v>
      </c>
      <c r="G49" s="20">
        <v>0.88</v>
      </c>
      <c r="H49" s="20" t="s">
        <v>531</v>
      </c>
      <c r="I49" s="20">
        <v>2.2000000000000002</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61" t="s">
        <v>533</v>
      </c>
      <c r="D34" s="1161"/>
      <c r="E34" s="1162"/>
      <c r="F34" s="32">
        <v>11.6</v>
      </c>
      <c r="G34" s="33">
        <v>10.35</v>
      </c>
      <c r="H34" s="33">
        <v>9.25</v>
      </c>
      <c r="I34" s="33">
        <v>8.34</v>
      </c>
      <c r="J34" s="34">
        <v>7.24</v>
      </c>
      <c r="K34" s="22"/>
      <c r="L34" s="22"/>
      <c r="M34" s="22"/>
      <c r="N34" s="22"/>
      <c r="O34" s="22"/>
      <c r="P34" s="22"/>
    </row>
    <row r="35" spans="1:16" ht="39" customHeight="1" x14ac:dyDescent="0.15">
      <c r="A35" s="22"/>
      <c r="B35" s="35"/>
      <c r="C35" s="1155" t="s">
        <v>534</v>
      </c>
      <c r="D35" s="1156"/>
      <c r="E35" s="1157"/>
      <c r="F35" s="36">
        <v>2.11</v>
      </c>
      <c r="G35" s="37">
        <v>1.92</v>
      </c>
      <c r="H35" s="37">
        <v>2.1800000000000002</v>
      </c>
      <c r="I35" s="37">
        <v>2.04</v>
      </c>
      <c r="J35" s="38">
        <v>2</v>
      </c>
      <c r="K35" s="22"/>
      <c r="L35" s="22"/>
      <c r="M35" s="22"/>
      <c r="N35" s="22"/>
      <c r="O35" s="22"/>
      <c r="P35" s="22"/>
    </row>
    <row r="36" spans="1:16" ht="39" customHeight="1" x14ac:dyDescent="0.15">
      <c r="A36" s="22"/>
      <c r="B36" s="35"/>
      <c r="C36" s="1155" t="s">
        <v>535</v>
      </c>
      <c r="D36" s="1156"/>
      <c r="E36" s="1157"/>
      <c r="F36" s="36">
        <v>2.72</v>
      </c>
      <c r="G36" s="37">
        <v>2.62</v>
      </c>
      <c r="H36" s="37">
        <v>1.9</v>
      </c>
      <c r="I36" s="37">
        <v>0.33</v>
      </c>
      <c r="J36" s="38">
        <v>1.02</v>
      </c>
      <c r="K36" s="22"/>
      <c r="L36" s="22"/>
      <c r="M36" s="22"/>
      <c r="N36" s="22"/>
      <c r="O36" s="22"/>
      <c r="P36" s="22"/>
    </row>
    <row r="37" spans="1:16" ht="39" customHeight="1" x14ac:dyDescent="0.15">
      <c r="A37" s="22"/>
      <c r="B37" s="35"/>
      <c r="C37" s="1155" t="s">
        <v>536</v>
      </c>
      <c r="D37" s="1156"/>
      <c r="E37" s="1157"/>
      <c r="F37" s="36">
        <v>2.59</v>
      </c>
      <c r="G37" s="37">
        <v>2.2200000000000002</v>
      </c>
      <c r="H37" s="37">
        <v>1.44</v>
      </c>
      <c r="I37" s="37">
        <v>0.6</v>
      </c>
      <c r="J37" s="38">
        <v>0.33</v>
      </c>
      <c r="K37" s="22"/>
      <c r="L37" s="22"/>
      <c r="M37" s="22"/>
      <c r="N37" s="22"/>
      <c r="O37" s="22"/>
      <c r="P37" s="22"/>
    </row>
    <row r="38" spans="1:16" ht="39" customHeight="1" x14ac:dyDescent="0.15">
      <c r="A38" s="22"/>
      <c r="B38" s="35"/>
      <c r="C38" s="1155" t="s">
        <v>537</v>
      </c>
      <c r="D38" s="1156"/>
      <c r="E38" s="1157"/>
      <c r="F38" s="36">
        <v>0.16</v>
      </c>
      <c r="G38" s="37">
        <v>0.06</v>
      </c>
      <c r="H38" s="37">
        <v>0.14000000000000001</v>
      </c>
      <c r="I38" s="37">
        <v>0.17</v>
      </c>
      <c r="J38" s="38">
        <v>0.06</v>
      </c>
      <c r="K38" s="22"/>
      <c r="L38" s="22"/>
      <c r="M38" s="22"/>
      <c r="N38" s="22"/>
      <c r="O38" s="22"/>
      <c r="P38" s="22"/>
    </row>
    <row r="39" spans="1:16" ht="39" customHeight="1" x14ac:dyDescent="0.15">
      <c r="A39" s="22"/>
      <c r="B39" s="35"/>
      <c r="C39" s="1155" t="s">
        <v>538</v>
      </c>
      <c r="D39" s="1156"/>
      <c r="E39" s="1157"/>
      <c r="F39" s="36">
        <v>0.13</v>
      </c>
      <c r="G39" s="37">
        <v>0.19</v>
      </c>
      <c r="H39" s="37">
        <v>0.17</v>
      </c>
      <c r="I39" s="37">
        <v>0.05</v>
      </c>
      <c r="J39" s="38">
        <v>0.05</v>
      </c>
      <c r="K39" s="22"/>
      <c r="L39" s="22"/>
      <c r="M39" s="22"/>
      <c r="N39" s="22"/>
      <c r="O39" s="22"/>
      <c r="P39" s="22"/>
    </row>
    <row r="40" spans="1:16" ht="39" customHeight="1" x14ac:dyDescent="0.15">
      <c r="A40" s="22"/>
      <c r="B40" s="35"/>
      <c r="C40" s="1155" t="s">
        <v>539</v>
      </c>
      <c r="D40" s="1156"/>
      <c r="E40" s="1157"/>
      <c r="F40" s="36">
        <v>0.01</v>
      </c>
      <c r="G40" s="37">
        <v>0</v>
      </c>
      <c r="H40" s="37">
        <v>0</v>
      </c>
      <c r="I40" s="37">
        <v>0.01</v>
      </c>
      <c r="J40" s="38">
        <v>0.01</v>
      </c>
      <c r="K40" s="22"/>
      <c r="L40" s="22"/>
      <c r="M40" s="22"/>
      <c r="N40" s="22"/>
      <c r="O40" s="22"/>
      <c r="P40" s="22"/>
    </row>
    <row r="41" spans="1:16" ht="39" customHeight="1" x14ac:dyDescent="0.15">
      <c r="A41" s="22"/>
      <c r="B41" s="35"/>
      <c r="C41" s="1155"/>
      <c r="D41" s="1156"/>
      <c r="E41" s="1157"/>
      <c r="F41" s="36"/>
      <c r="G41" s="37"/>
      <c r="H41" s="37"/>
      <c r="I41" s="37"/>
      <c r="J41" s="38"/>
      <c r="K41" s="22"/>
      <c r="L41" s="22"/>
      <c r="M41" s="22"/>
      <c r="N41" s="22"/>
      <c r="O41" s="22"/>
      <c r="P41" s="22"/>
    </row>
    <row r="42" spans="1:16" ht="39" customHeight="1" x14ac:dyDescent="0.15">
      <c r="A42" s="22"/>
      <c r="B42" s="39"/>
      <c r="C42" s="1155" t="s">
        <v>540</v>
      </c>
      <c r="D42" s="1156"/>
      <c r="E42" s="1157"/>
      <c r="F42" s="36" t="s">
        <v>486</v>
      </c>
      <c r="G42" s="37" t="s">
        <v>486</v>
      </c>
      <c r="H42" s="37" t="s">
        <v>486</v>
      </c>
      <c r="I42" s="37" t="s">
        <v>486</v>
      </c>
      <c r="J42" s="38" t="s">
        <v>486</v>
      </c>
      <c r="K42" s="22"/>
      <c r="L42" s="22"/>
      <c r="M42" s="22"/>
      <c r="N42" s="22"/>
      <c r="O42" s="22"/>
      <c r="P42" s="22"/>
    </row>
    <row r="43" spans="1:16" ht="39" customHeight="1" thickBot="1" x14ac:dyDescent="0.2">
      <c r="A43" s="22"/>
      <c r="B43" s="40"/>
      <c r="C43" s="1158" t="s">
        <v>541</v>
      </c>
      <c r="D43" s="1159"/>
      <c r="E43" s="1160"/>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1" t="s">
        <v>11</v>
      </c>
      <c r="C45" s="1172"/>
      <c r="D45" s="58"/>
      <c r="E45" s="1177" t="s">
        <v>12</v>
      </c>
      <c r="F45" s="1177"/>
      <c r="G45" s="1177"/>
      <c r="H45" s="1177"/>
      <c r="I45" s="1177"/>
      <c r="J45" s="1178"/>
      <c r="K45" s="59">
        <v>857</v>
      </c>
      <c r="L45" s="60">
        <v>838</v>
      </c>
      <c r="M45" s="60">
        <v>788</v>
      </c>
      <c r="N45" s="60">
        <v>726</v>
      </c>
      <c r="O45" s="61">
        <v>655</v>
      </c>
      <c r="P45" s="48"/>
      <c r="Q45" s="48"/>
      <c r="R45" s="48"/>
      <c r="S45" s="48"/>
      <c r="T45" s="48"/>
      <c r="U45" s="48"/>
    </row>
    <row r="46" spans="1:21" ht="30.75" customHeight="1" x14ac:dyDescent="0.15">
      <c r="A46" s="48"/>
      <c r="B46" s="1173"/>
      <c r="C46" s="1174"/>
      <c r="D46" s="62"/>
      <c r="E46" s="1165" t="s">
        <v>13</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x14ac:dyDescent="0.15">
      <c r="A47" s="48"/>
      <c r="B47" s="1173"/>
      <c r="C47" s="1174"/>
      <c r="D47" s="62"/>
      <c r="E47" s="1165" t="s">
        <v>14</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x14ac:dyDescent="0.15">
      <c r="A48" s="48"/>
      <c r="B48" s="1173"/>
      <c r="C48" s="1174"/>
      <c r="D48" s="62"/>
      <c r="E48" s="1165" t="s">
        <v>15</v>
      </c>
      <c r="F48" s="1165"/>
      <c r="G48" s="1165"/>
      <c r="H48" s="1165"/>
      <c r="I48" s="1165"/>
      <c r="J48" s="1166"/>
      <c r="K48" s="63">
        <v>353</v>
      </c>
      <c r="L48" s="64">
        <v>313</v>
      </c>
      <c r="M48" s="64">
        <v>332</v>
      </c>
      <c r="N48" s="64">
        <v>343</v>
      </c>
      <c r="O48" s="65">
        <v>346</v>
      </c>
      <c r="P48" s="48"/>
      <c r="Q48" s="48"/>
      <c r="R48" s="48"/>
      <c r="S48" s="48"/>
      <c r="T48" s="48"/>
      <c r="U48" s="48"/>
    </row>
    <row r="49" spans="1:21" ht="30.75" customHeight="1" x14ac:dyDescent="0.15">
      <c r="A49" s="48"/>
      <c r="B49" s="1173"/>
      <c r="C49" s="1174"/>
      <c r="D49" s="62"/>
      <c r="E49" s="1165" t="s">
        <v>16</v>
      </c>
      <c r="F49" s="1165"/>
      <c r="G49" s="1165"/>
      <c r="H49" s="1165"/>
      <c r="I49" s="1165"/>
      <c r="J49" s="1166"/>
      <c r="K49" s="63">
        <v>67</v>
      </c>
      <c r="L49" s="64">
        <v>68</v>
      </c>
      <c r="M49" s="64">
        <v>68</v>
      </c>
      <c r="N49" s="64">
        <v>69</v>
      </c>
      <c r="O49" s="65">
        <v>72</v>
      </c>
      <c r="P49" s="48"/>
      <c r="Q49" s="48"/>
      <c r="R49" s="48"/>
      <c r="S49" s="48"/>
      <c r="T49" s="48"/>
      <c r="U49" s="48"/>
    </row>
    <row r="50" spans="1:21" ht="30.75" customHeight="1" x14ac:dyDescent="0.15">
      <c r="A50" s="48"/>
      <c r="B50" s="1173"/>
      <c r="C50" s="1174"/>
      <c r="D50" s="62"/>
      <c r="E50" s="1165" t="s">
        <v>17</v>
      </c>
      <c r="F50" s="1165"/>
      <c r="G50" s="1165"/>
      <c r="H50" s="1165"/>
      <c r="I50" s="1165"/>
      <c r="J50" s="1166"/>
      <c r="K50" s="63">
        <v>19</v>
      </c>
      <c r="L50" s="64">
        <v>19</v>
      </c>
      <c r="M50" s="64">
        <v>14</v>
      </c>
      <c r="N50" s="64">
        <v>13</v>
      </c>
      <c r="O50" s="65" t="s">
        <v>486</v>
      </c>
      <c r="P50" s="48"/>
      <c r="Q50" s="48"/>
      <c r="R50" s="48"/>
      <c r="S50" s="48"/>
      <c r="T50" s="48"/>
      <c r="U50" s="48"/>
    </row>
    <row r="51" spans="1:21" ht="30.75" customHeight="1" x14ac:dyDescent="0.15">
      <c r="A51" s="48"/>
      <c r="B51" s="1175"/>
      <c r="C51" s="1176"/>
      <c r="D51" s="66"/>
      <c r="E51" s="1165" t="s">
        <v>18</v>
      </c>
      <c r="F51" s="1165"/>
      <c r="G51" s="1165"/>
      <c r="H51" s="1165"/>
      <c r="I51" s="1165"/>
      <c r="J51" s="1166"/>
      <c r="K51" s="63" t="s">
        <v>486</v>
      </c>
      <c r="L51" s="64" t="s">
        <v>486</v>
      </c>
      <c r="M51" s="64" t="s">
        <v>486</v>
      </c>
      <c r="N51" s="64" t="s">
        <v>486</v>
      </c>
      <c r="O51" s="65" t="s">
        <v>486</v>
      </c>
      <c r="P51" s="48"/>
      <c r="Q51" s="48"/>
      <c r="R51" s="48"/>
      <c r="S51" s="48"/>
      <c r="T51" s="48"/>
      <c r="U51" s="48"/>
    </row>
    <row r="52" spans="1:21" ht="30.75" customHeight="1" x14ac:dyDescent="0.15">
      <c r="A52" s="48"/>
      <c r="B52" s="1163" t="s">
        <v>19</v>
      </c>
      <c r="C52" s="1164"/>
      <c r="D52" s="66"/>
      <c r="E52" s="1165" t="s">
        <v>20</v>
      </c>
      <c r="F52" s="1165"/>
      <c r="G52" s="1165"/>
      <c r="H52" s="1165"/>
      <c r="I52" s="1165"/>
      <c r="J52" s="1166"/>
      <c r="K52" s="63">
        <v>963</v>
      </c>
      <c r="L52" s="64">
        <v>943</v>
      </c>
      <c r="M52" s="64">
        <v>879</v>
      </c>
      <c r="N52" s="64">
        <v>832</v>
      </c>
      <c r="O52" s="65">
        <v>799</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333</v>
      </c>
      <c r="L53" s="69">
        <v>295</v>
      </c>
      <c r="M53" s="69">
        <v>323</v>
      </c>
      <c r="N53" s="69">
        <v>319</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9" t="s">
        <v>24</v>
      </c>
      <c r="C41" s="1180"/>
      <c r="D41" s="81"/>
      <c r="E41" s="1185" t="s">
        <v>25</v>
      </c>
      <c r="F41" s="1185"/>
      <c r="G41" s="1185"/>
      <c r="H41" s="1186"/>
      <c r="I41" s="82">
        <v>6478</v>
      </c>
      <c r="J41" s="83">
        <v>6231</v>
      </c>
      <c r="K41" s="83">
        <v>6359</v>
      </c>
      <c r="L41" s="83">
        <v>6133</v>
      </c>
      <c r="M41" s="84">
        <v>5952</v>
      </c>
    </row>
    <row r="42" spans="2:13" ht="27.75" customHeight="1" x14ac:dyDescent="0.15">
      <c r="B42" s="1181"/>
      <c r="C42" s="1182"/>
      <c r="D42" s="85"/>
      <c r="E42" s="1187" t="s">
        <v>26</v>
      </c>
      <c r="F42" s="1187"/>
      <c r="G42" s="1187"/>
      <c r="H42" s="1188"/>
      <c r="I42" s="86">
        <v>75</v>
      </c>
      <c r="J42" s="87">
        <v>52</v>
      </c>
      <c r="K42" s="87">
        <v>34</v>
      </c>
      <c r="L42" s="87">
        <v>20</v>
      </c>
      <c r="M42" s="88" t="s">
        <v>486</v>
      </c>
    </row>
    <row r="43" spans="2:13" ht="27.75" customHeight="1" x14ac:dyDescent="0.15">
      <c r="B43" s="1181"/>
      <c r="C43" s="1182"/>
      <c r="D43" s="85"/>
      <c r="E43" s="1187" t="s">
        <v>27</v>
      </c>
      <c r="F43" s="1187"/>
      <c r="G43" s="1187"/>
      <c r="H43" s="1188"/>
      <c r="I43" s="86">
        <v>3776</v>
      </c>
      <c r="J43" s="87">
        <v>3521</v>
      </c>
      <c r="K43" s="87">
        <v>3410</v>
      </c>
      <c r="L43" s="87">
        <v>3307</v>
      </c>
      <c r="M43" s="88">
        <v>3188</v>
      </c>
    </row>
    <row r="44" spans="2:13" ht="27.75" customHeight="1" x14ac:dyDescent="0.15">
      <c r="B44" s="1181"/>
      <c r="C44" s="1182"/>
      <c r="D44" s="85"/>
      <c r="E44" s="1187" t="s">
        <v>28</v>
      </c>
      <c r="F44" s="1187"/>
      <c r="G44" s="1187"/>
      <c r="H44" s="1188"/>
      <c r="I44" s="86">
        <v>572</v>
      </c>
      <c r="J44" s="87">
        <v>519</v>
      </c>
      <c r="K44" s="87">
        <v>429</v>
      </c>
      <c r="L44" s="87">
        <v>707</v>
      </c>
      <c r="M44" s="88">
        <v>660</v>
      </c>
    </row>
    <row r="45" spans="2:13" ht="27.75" customHeight="1" x14ac:dyDescent="0.15">
      <c r="B45" s="1181"/>
      <c r="C45" s="1182"/>
      <c r="D45" s="85"/>
      <c r="E45" s="1187" t="s">
        <v>29</v>
      </c>
      <c r="F45" s="1187"/>
      <c r="G45" s="1187"/>
      <c r="H45" s="1188"/>
      <c r="I45" s="86">
        <v>668</v>
      </c>
      <c r="J45" s="87">
        <v>684</v>
      </c>
      <c r="K45" s="87">
        <v>571</v>
      </c>
      <c r="L45" s="87">
        <v>587</v>
      </c>
      <c r="M45" s="88">
        <v>488</v>
      </c>
    </row>
    <row r="46" spans="2:13" ht="27.75" customHeight="1" x14ac:dyDescent="0.15">
      <c r="B46" s="1181"/>
      <c r="C46" s="1182"/>
      <c r="D46" s="85"/>
      <c r="E46" s="1187" t="s">
        <v>30</v>
      </c>
      <c r="F46" s="1187"/>
      <c r="G46" s="1187"/>
      <c r="H46" s="1188"/>
      <c r="I46" s="86">
        <v>19</v>
      </c>
      <c r="J46" s="87" t="s">
        <v>486</v>
      </c>
      <c r="K46" s="87" t="s">
        <v>486</v>
      </c>
      <c r="L46" s="87" t="s">
        <v>486</v>
      </c>
      <c r="M46" s="88" t="s">
        <v>486</v>
      </c>
    </row>
    <row r="47" spans="2:13" ht="27.75" customHeight="1" x14ac:dyDescent="0.15">
      <c r="B47" s="1181"/>
      <c r="C47" s="1182"/>
      <c r="D47" s="85"/>
      <c r="E47" s="1187" t="s">
        <v>31</v>
      </c>
      <c r="F47" s="1187"/>
      <c r="G47" s="1187"/>
      <c r="H47" s="1188"/>
      <c r="I47" s="86" t="s">
        <v>486</v>
      </c>
      <c r="J47" s="87" t="s">
        <v>486</v>
      </c>
      <c r="K47" s="87" t="s">
        <v>486</v>
      </c>
      <c r="L47" s="87" t="s">
        <v>486</v>
      </c>
      <c r="M47" s="88" t="s">
        <v>486</v>
      </c>
    </row>
    <row r="48" spans="2:13" ht="27.75" customHeight="1" x14ac:dyDescent="0.15">
      <c r="B48" s="1183"/>
      <c r="C48" s="1184"/>
      <c r="D48" s="85"/>
      <c r="E48" s="1187" t="s">
        <v>32</v>
      </c>
      <c r="F48" s="1187"/>
      <c r="G48" s="1187"/>
      <c r="H48" s="1188"/>
      <c r="I48" s="86" t="s">
        <v>486</v>
      </c>
      <c r="J48" s="87" t="s">
        <v>486</v>
      </c>
      <c r="K48" s="87" t="s">
        <v>486</v>
      </c>
      <c r="L48" s="87" t="s">
        <v>486</v>
      </c>
      <c r="M48" s="88" t="s">
        <v>486</v>
      </c>
    </row>
    <row r="49" spans="2:13" ht="27.75" customHeight="1" x14ac:dyDescent="0.15">
      <c r="B49" s="1189" t="s">
        <v>33</v>
      </c>
      <c r="C49" s="1190"/>
      <c r="D49" s="89"/>
      <c r="E49" s="1187" t="s">
        <v>34</v>
      </c>
      <c r="F49" s="1187"/>
      <c r="G49" s="1187"/>
      <c r="H49" s="1188"/>
      <c r="I49" s="86">
        <v>1430</v>
      </c>
      <c r="J49" s="87">
        <v>1517</v>
      </c>
      <c r="K49" s="87">
        <v>1458</v>
      </c>
      <c r="L49" s="87">
        <v>1508</v>
      </c>
      <c r="M49" s="88">
        <v>1411</v>
      </c>
    </row>
    <row r="50" spans="2:13" ht="27.75" customHeight="1" x14ac:dyDescent="0.15">
      <c r="B50" s="1181"/>
      <c r="C50" s="1182"/>
      <c r="D50" s="85"/>
      <c r="E50" s="1187" t="s">
        <v>35</v>
      </c>
      <c r="F50" s="1187"/>
      <c r="G50" s="1187"/>
      <c r="H50" s="1188"/>
      <c r="I50" s="86">
        <v>1234</v>
      </c>
      <c r="J50" s="87">
        <v>1136</v>
      </c>
      <c r="K50" s="87">
        <v>897</v>
      </c>
      <c r="L50" s="87">
        <v>765</v>
      </c>
      <c r="M50" s="88">
        <v>652</v>
      </c>
    </row>
    <row r="51" spans="2:13" ht="27.75" customHeight="1" x14ac:dyDescent="0.15">
      <c r="B51" s="1183"/>
      <c r="C51" s="1184"/>
      <c r="D51" s="85"/>
      <c r="E51" s="1187" t="s">
        <v>36</v>
      </c>
      <c r="F51" s="1187"/>
      <c r="G51" s="1187"/>
      <c r="H51" s="1188"/>
      <c r="I51" s="86">
        <v>7306</v>
      </c>
      <c r="J51" s="87">
        <v>7084</v>
      </c>
      <c r="K51" s="87">
        <v>6608</v>
      </c>
      <c r="L51" s="87">
        <v>6969</v>
      </c>
      <c r="M51" s="88">
        <v>6865</v>
      </c>
    </row>
    <row r="52" spans="2:13" ht="27.75" customHeight="1" thickBot="1" x14ac:dyDescent="0.2">
      <c r="B52" s="1191" t="s">
        <v>37</v>
      </c>
      <c r="C52" s="1192"/>
      <c r="D52" s="90"/>
      <c r="E52" s="1193" t="s">
        <v>38</v>
      </c>
      <c r="F52" s="1193"/>
      <c r="G52" s="1193"/>
      <c r="H52" s="1194"/>
      <c r="I52" s="91">
        <v>1619</v>
      </c>
      <c r="J52" s="92">
        <v>1270</v>
      </c>
      <c r="K52" s="92">
        <v>1842</v>
      </c>
      <c r="L52" s="92">
        <v>1511</v>
      </c>
      <c r="M52" s="93">
        <v>1359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5" zoomScaleNormal="10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95"/>
      <c r="B1" s="1196"/>
      <c r="P1" s="244"/>
      <c r="Q1" s="244"/>
    </row>
    <row r="2" spans="1:51" ht="25.5" x14ac:dyDescent="0.25">
      <c r="A2" s="1195"/>
      <c r="C2" s="1197"/>
      <c r="P2" s="244"/>
      <c r="Q2" s="244"/>
    </row>
    <row r="3" spans="1:51" ht="25.5" x14ac:dyDescent="0.25">
      <c r="A3" s="1195"/>
      <c r="C3" s="1197"/>
      <c r="P3" s="244"/>
      <c r="Q3" s="244"/>
    </row>
    <row r="4" spans="1:51" s="1198"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row>
    <row r="5" spans="1:51" s="1198"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row>
    <row r="6" spans="1:51" s="1198"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row>
    <row r="7" spans="1:51" s="1198"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row>
    <row r="8" spans="1:51" s="1198"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row>
    <row r="9" spans="1:51" s="1198"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row>
    <row r="10" spans="1:51" s="1198"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Y10" s="1198" t="s">
        <v>554</v>
      </c>
    </row>
    <row r="11" spans="1:51" s="1198"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row>
    <row r="12" spans="1:51" s="1198"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Y12" s="1198" t="s">
        <v>554</v>
      </c>
    </row>
    <row r="13" spans="1:51" s="1198"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row>
    <row r="14" spans="1:51" s="1198" customFormat="1" ht="14.25" customHeigh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row>
    <row r="15" spans="1:51" s="1198" customFormat="1" x14ac:dyDescent="0.15">
      <c r="A15" s="243"/>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row>
    <row r="16" spans="1:51" s="1198" customFormat="1" x14ac:dyDescent="0.15">
      <c r="A16" s="243"/>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row>
    <row r="17" spans="1:259" s="1198" customFormat="1" x14ac:dyDescent="0.15">
      <c r="A17" s="243"/>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row>
    <row r="18" spans="1:259" s="1198" customFormat="1" x14ac:dyDescent="0.15">
      <c r="A18" s="243"/>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row>
    <row r="19" spans="1:259" x14ac:dyDescent="0.15">
      <c r="P19" s="244"/>
      <c r="Q19" s="244"/>
    </row>
    <row r="20" spans="1:259" x14ac:dyDescent="0.15">
      <c r="P20" s="244"/>
      <c r="Q20" s="244"/>
    </row>
    <row r="21" spans="1:259" ht="17.25" x14ac:dyDescent="0.15">
      <c r="B21" s="1199"/>
      <c r="C21" s="246"/>
      <c r="D21" s="246"/>
      <c r="E21" s="246"/>
      <c r="F21" s="246"/>
      <c r="G21" s="246"/>
      <c r="H21" s="246"/>
      <c r="I21" s="246"/>
      <c r="J21" s="246"/>
      <c r="K21" s="246"/>
      <c r="L21" s="246"/>
      <c r="M21" s="246"/>
      <c r="N21" s="1200"/>
      <c r="O21" s="246"/>
      <c r="P21" s="247"/>
      <c r="Q21" s="244"/>
      <c r="IY21" s="1201"/>
    </row>
    <row r="22" spans="1:259" ht="17.25" x14ac:dyDescent="0.15">
      <c r="B22" s="248"/>
      <c r="IY22" s="120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203"/>
      <c r="C40" s="244"/>
      <c r="D40" s="244"/>
      <c r="E40" s="244"/>
      <c r="F40" s="244"/>
      <c r="G40" s="244"/>
      <c r="H40" s="244"/>
      <c r="I40" s="244"/>
      <c r="J40" s="244"/>
      <c r="K40" s="244"/>
      <c r="L40" s="244"/>
      <c r="M40" s="244"/>
      <c r="N40" s="244"/>
      <c r="O40" s="244"/>
      <c r="P40" s="1203"/>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204" t="s">
        <v>556</v>
      </c>
      <c r="I42" s="1205"/>
      <c r="J42" s="1205"/>
      <c r="K42" s="1205"/>
      <c r="L42" s="244"/>
      <c r="M42" s="244"/>
      <c r="N42" s="244"/>
      <c r="O42" s="244"/>
    </row>
    <row r="43" spans="2:17" x14ac:dyDescent="0.15">
      <c r="B43" s="248"/>
      <c r="C43" s="244"/>
      <c r="D43" s="244"/>
      <c r="E43" s="244"/>
      <c r="F43" s="244"/>
      <c r="G43" s="1206"/>
      <c r="H43" s="1207"/>
      <c r="I43" s="1207"/>
      <c r="J43" s="1207"/>
      <c r="K43" s="1207"/>
      <c r="L43" s="1207"/>
      <c r="M43" s="1207"/>
      <c r="N43" s="1207"/>
      <c r="O43" s="1208"/>
    </row>
    <row r="44" spans="2:17" x14ac:dyDescent="0.15">
      <c r="B44" s="248"/>
      <c r="C44" s="244"/>
      <c r="D44" s="244"/>
      <c r="E44" s="244"/>
      <c r="F44" s="244"/>
      <c r="G44" s="1209"/>
      <c r="H44" s="1210"/>
      <c r="I44" s="1210"/>
      <c r="J44" s="1210"/>
      <c r="K44" s="1210"/>
      <c r="L44" s="1210"/>
      <c r="M44" s="1210"/>
      <c r="N44" s="1210"/>
      <c r="O44" s="1211"/>
    </row>
    <row r="45" spans="2:17" x14ac:dyDescent="0.15">
      <c r="B45" s="248"/>
      <c r="C45" s="244"/>
      <c r="D45" s="244"/>
      <c r="E45" s="244"/>
      <c r="F45" s="244"/>
      <c r="G45" s="1209"/>
      <c r="H45" s="1210"/>
      <c r="I45" s="1210"/>
      <c r="J45" s="1210"/>
      <c r="K45" s="1210"/>
      <c r="L45" s="1210"/>
      <c r="M45" s="1210"/>
      <c r="N45" s="1210"/>
      <c r="O45" s="1211"/>
    </row>
    <row r="46" spans="2:17" x14ac:dyDescent="0.15">
      <c r="B46" s="248"/>
      <c r="C46" s="244"/>
      <c r="D46" s="244"/>
      <c r="E46" s="244"/>
      <c r="F46" s="244"/>
      <c r="G46" s="1209"/>
      <c r="H46" s="1210"/>
      <c r="I46" s="1210"/>
      <c r="J46" s="1210"/>
      <c r="K46" s="1210"/>
      <c r="L46" s="1210"/>
      <c r="M46" s="1210"/>
      <c r="N46" s="1210"/>
      <c r="O46" s="1211"/>
    </row>
    <row r="47" spans="2:17" x14ac:dyDescent="0.15">
      <c r="B47" s="248"/>
      <c r="C47" s="244"/>
      <c r="D47" s="244"/>
      <c r="E47" s="244"/>
      <c r="F47" s="244"/>
      <c r="G47" s="1212"/>
      <c r="H47" s="1213"/>
      <c r="I47" s="1213"/>
      <c r="J47" s="1213"/>
      <c r="K47" s="1213"/>
      <c r="L47" s="1213"/>
      <c r="M47" s="1213"/>
      <c r="N47" s="1213"/>
      <c r="O47" s="1214"/>
    </row>
    <row r="48" spans="2:17" x14ac:dyDescent="0.15">
      <c r="B48" s="248"/>
      <c r="C48" s="244"/>
      <c r="D48" s="244"/>
      <c r="E48" s="244"/>
      <c r="F48" s="244"/>
      <c r="G48" s="244"/>
      <c r="H48" s="1215"/>
      <c r="I48" s="1215"/>
      <c r="J48" s="1215"/>
    </row>
    <row r="49" spans="1:17" x14ac:dyDescent="0.15">
      <c r="B49" s="248"/>
      <c r="C49" s="244"/>
      <c r="D49" s="244"/>
      <c r="E49" s="244"/>
      <c r="F49" s="244"/>
      <c r="G49" s="243" t="s">
        <v>557</v>
      </c>
    </row>
    <row r="50" spans="1:17" x14ac:dyDescent="0.15">
      <c r="B50" s="248"/>
      <c r="C50" s="244"/>
      <c r="D50" s="244"/>
      <c r="E50" s="244"/>
      <c r="F50" s="244"/>
      <c r="G50" s="1216"/>
      <c r="H50" s="1217"/>
      <c r="I50" s="1217"/>
      <c r="J50" s="1218"/>
      <c r="K50" s="1219" t="s">
        <v>526</v>
      </c>
      <c r="L50" s="1219" t="s">
        <v>527</v>
      </c>
      <c r="M50" s="1219" t="s">
        <v>528</v>
      </c>
      <c r="N50" s="1219" t="s">
        <v>529</v>
      </c>
      <c r="O50" s="1219" t="s">
        <v>530</v>
      </c>
    </row>
    <row r="51" spans="1:17" x14ac:dyDescent="0.15">
      <c r="B51" s="248"/>
      <c r="C51" s="244"/>
      <c r="D51" s="244"/>
      <c r="E51" s="244"/>
      <c r="F51" s="244"/>
      <c r="G51" s="1220" t="s">
        <v>558</v>
      </c>
      <c r="H51" s="1221"/>
      <c r="I51" s="1222" t="s">
        <v>559</v>
      </c>
      <c r="J51" s="1222"/>
      <c r="K51" s="1223"/>
      <c r="L51" s="1223"/>
      <c r="M51" s="1223"/>
      <c r="N51" s="1223"/>
      <c r="O51" s="1223"/>
    </row>
    <row r="52" spans="1:17" x14ac:dyDescent="0.15">
      <c r="B52" s="248"/>
      <c r="C52" s="244"/>
      <c r="D52" s="244"/>
      <c r="E52" s="244"/>
      <c r="F52" s="244"/>
      <c r="G52" s="1224"/>
      <c r="H52" s="1225"/>
      <c r="I52" s="1226"/>
      <c r="J52" s="1226"/>
      <c r="K52" s="1227"/>
      <c r="L52" s="1227"/>
      <c r="M52" s="1227"/>
      <c r="N52" s="1227"/>
      <c r="O52" s="1227"/>
    </row>
    <row r="53" spans="1:17" x14ac:dyDescent="0.15">
      <c r="A53" s="1228"/>
      <c r="B53" s="248"/>
      <c r="C53" s="244"/>
      <c r="D53" s="244"/>
      <c r="E53" s="244"/>
      <c r="F53" s="244"/>
      <c r="G53" s="1224"/>
      <c r="H53" s="1225"/>
      <c r="I53" s="1229" t="s">
        <v>560</v>
      </c>
      <c r="J53" s="1229"/>
      <c r="K53" s="1230"/>
      <c r="L53" s="1230"/>
      <c r="M53" s="1230"/>
      <c r="N53" s="1230"/>
      <c r="O53" s="1230"/>
    </row>
    <row r="54" spans="1:17" x14ac:dyDescent="0.15">
      <c r="A54" s="1228"/>
      <c r="B54" s="248"/>
      <c r="C54" s="244"/>
      <c r="D54" s="244"/>
      <c r="E54" s="244"/>
      <c r="F54" s="244"/>
      <c r="G54" s="1231"/>
      <c r="H54" s="1232"/>
      <c r="I54" s="1229"/>
      <c r="J54" s="1229"/>
      <c r="K54" s="1233"/>
      <c r="L54" s="1233"/>
      <c r="M54" s="1233"/>
      <c r="N54" s="1233"/>
      <c r="O54" s="1233"/>
    </row>
    <row r="55" spans="1:17" x14ac:dyDescent="0.15">
      <c r="A55" s="1228"/>
      <c r="B55" s="248"/>
      <c r="C55" s="244"/>
      <c r="D55" s="244"/>
      <c r="E55" s="244"/>
      <c r="F55" s="244"/>
      <c r="G55" s="1234" t="s">
        <v>561</v>
      </c>
      <c r="H55" s="1235"/>
      <c r="I55" s="1229" t="s">
        <v>559</v>
      </c>
      <c r="J55" s="1229"/>
      <c r="K55" s="1223"/>
      <c r="L55" s="1223"/>
      <c r="M55" s="1223"/>
      <c r="N55" s="1223"/>
      <c r="O55" s="1223"/>
    </row>
    <row r="56" spans="1:17" x14ac:dyDescent="0.15">
      <c r="A56" s="1228"/>
      <c r="B56" s="248"/>
      <c r="C56" s="244"/>
      <c r="D56" s="244"/>
      <c r="E56" s="244"/>
      <c r="F56" s="244"/>
      <c r="G56" s="1236"/>
      <c r="H56" s="1237"/>
      <c r="I56" s="1229"/>
      <c r="J56" s="1229"/>
      <c r="K56" s="1227"/>
      <c r="L56" s="1227"/>
      <c r="M56" s="1227"/>
      <c r="N56" s="1227"/>
      <c r="O56" s="1227"/>
    </row>
    <row r="57" spans="1:17" s="1228" customFormat="1" x14ac:dyDescent="0.15">
      <c r="B57" s="1238"/>
      <c r="C57" s="1205"/>
      <c r="D57" s="1205"/>
      <c r="E57" s="1205"/>
      <c r="F57" s="1205"/>
      <c r="G57" s="1236"/>
      <c r="H57" s="1237"/>
      <c r="I57" s="1239" t="s">
        <v>560</v>
      </c>
      <c r="J57" s="1239"/>
      <c r="K57" s="1230"/>
      <c r="L57" s="1230"/>
      <c r="M57" s="1230"/>
      <c r="N57" s="1230"/>
      <c r="O57" s="1230"/>
      <c r="P57" s="1240"/>
      <c r="Q57" s="1238"/>
    </row>
    <row r="58" spans="1:17" s="1228" customFormat="1" x14ac:dyDescent="0.15">
      <c r="A58" s="243"/>
      <c r="B58" s="1238"/>
      <c r="C58" s="1205"/>
      <c r="D58" s="1205"/>
      <c r="E58" s="1205"/>
      <c r="F58" s="1205"/>
      <c r="G58" s="1241"/>
      <c r="H58" s="1242"/>
      <c r="I58" s="1239"/>
      <c r="J58" s="1239"/>
      <c r="K58" s="1233"/>
      <c r="L58" s="1233"/>
      <c r="M58" s="1233"/>
      <c r="N58" s="1233"/>
      <c r="O58" s="1233"/>
      <c r="P58" s="1240"/>
      <c r="Q58" s="1238"/>
    </row>
    <row r="59" spans="1:17" s="1228" customFormat="1" x14ac:dyDescent="0.15">
      <c r="A59" s="243"/>
      <c r="B59" s="1238"/>
      <c r="C59" s="1205"/>
      <c r="D59" s="1205"/>
      <c r="E59" s="1205"/>
      <c r="F59" s="1205"/>
      <c r="G59" s="1205"/>
      <c r="H59" s="1205"/>
      <c r="I59" s="1205"/>
      <c r="J59" s="1205"/>
      <c r="K59" s="1243"/>
      <c r="L59" s="1243"/>
      <c r="M59" s="1243"/>
      <c r="N59" s="1243"/>
      <c r="O59" s="1243"/>
      <c r="P59" s="1240"/>
      <c r="Q59" s="1238"/>
    </row>
    <row r="60" spans="1:17" s="1228" customFormat="1" x14ac:dyDescent="0.15">
      <c r="A60" s="243"/>
      <c r="B60" s="1238"/>
      <c r="C60" s="1205"/>
      <c r="D60" s="1205"/>
      <c r="E60" s="1205"/>
      <c r="F60" s="1205"/>
      <c r="G60" s="1205"/>
      <c r="H60" s="1205"/>
      <c r="I60" s="1205"/>
      <c r="J60" s="1205"/>
      <c r="K60" s="1243"/>
      <c r="L60" s="1243"/>
      <c r="M60" s="1243"/>
      <c r="N60" s="1243"/>
      <c r="O60" s="1243"/>
      <c r="P60" s="1240"/>
      <c r="Q60" s="1238"/>
    </row>
    <row r="61" spans="1:17" s="1228" customFormat="1" x14ac:dyDescent="0.15">
      <c r="A61" s="243"/>
      <c r="B61" s="1244"/>
      <c r="C61" s="1245"/>
      <c r="D61" s="1245"/>
      <c r="E61" s="1245"/>
      <c r="F61" s="1245"/>
      <c r="G61" s="1245"/>
      <c r="H61" s="1245"/>
      <c r="I61" s="1245"/>
      <c r="J61" s="1245"/>
      <c r="K61" s="1245"/>
      <c r="L61" s="1245"/>
      <c r="M61" s="1246"/>
      <c r="N61" s="1246"/>
      <c r="O61" s="1246"/>
      <c r="P61" s="1247"/>
      <c r="Q61" s="1238"/>
    </row>
    <row r="62" spans="1:17" x14ac:dyDescent="0.15">
      <c r="B62" s="1203"/>
      <c r="C62" s="1203"/>
      <c r="D62" s="1203"/>
      <c r="E62" s="1203"/>
      <c r="F62" s="1203"/>
      <c r="G62" s="1203"/>
      <c r="H62" s="1203"/>
      <c r="I62" s="1203"/>
      <c r="J62" s="1203"/>
      <c r="K62" s="1203"/>
      <c r="L62" s="1203"/>
      <c r="M62" s="1203"/>
      <c r="N62" s="1203"/>
      <c r="O62" s="1203"/>
      <c r="P62" s="1203"/>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1204" t="s">
        <v>556</v>
      </c>
      <c r="I64" s="1205"/>
      <c r="J64" s="1205"/>
      <c r="K64" s="1205"/>
      <c r="L64" s="244"/>
      <c r="M64" s="244"/>
      <c r="N64" s="244"/>
      <c r="O64" s="244"/>
    </row>
    <row r="65" spans="2:30" x14ac:dyDescent="0.15">
      <c r="B65" s="248"/>
      <c r="C65" s="244"/>
      <c r="D65" s="244"/>
      <c r="E65" s="244"/>
      <c r="F65" s="244"/>
      <c r="G65" s="1248" t="s">
        <v>563</v>
      </c>
      <c r="H65" s="1207"/>
      <c r="I65" s="1207"/>
      <c r="J65" s="1207"/>
      <c r="K65" s="1207"/>
      <c r="L65" s="1207"/>
      <c r="M65" s="1207"/>
      <c r="N65" s="1207"/>
      <c r="O65" s="1208"/>
    </row>
    <row r="66" spans="2:30" x14ac:dyDescent="0.15">
      <c r="B66" s="248"/>
      <c r="C66" s="244"/>
      <c r="D66" s="244"/>
      <c r="E66" s="244"/>
      <c r="F66" s="244"/>
      <c r="G66" s="1209"/>
      <c r="H66" s="1210"/>
      <c r="I66" s="1210"/>
      <c r="J66" s="1210"/>
      <c r="K66" s="1210"/>
      <c r="L66" s="1210"/>
      <c r="M66" s="1210"/>
      <c r="N66" s="1210"/>
      <c r="O66" s="1211"/>
    </row>
    <row r="67" spans="2:30" x14ac:dyDescent="0.15">
      <c r="B67" s="248"/>
      <c r="C67" s="244"/>
      <c r="D67" s="244"/>
      <c r="E67" s="244"/>
      <c r="F67" s="244"/>
      <c r="G67" s="1209"/>
      <c r="H67" s="1210"/>
      <c r="I67" s="1210"/>
      <c r="J67" s="1210"/>
      <c r="K67" s="1210"/>
      <c r="L67" s="1210"/>
      <c r="M67" s="1210"/>
      <c r="N67" s="1210"/>
      <c r="O67" s="1211"/>
    </row>
    <row r="68" spans="2:30" x14ac:dyDescent="0.15">
      <c r="B68" s="248"/>
      <c r="C68" s="244"/>
      <c r="D68" s="244"/>
      <c r="E68" s="244"/>
      <c r="F68" s="244"/>
      <c r="G68" s="1209"/>
      <c r="H68" s="1210"/>
      <c r="I68" s="1210"/>
      <c r="J68" s="1210"/>
      <c r="K68" s="1210"/>
      <c r="L68" s="1210"/>
      <c r="M68" s="1210"/>
      <c r="N68" s="1210"/>
      <c r="O68" s="1211"/>
    </row>
    <row r="69" spans="2:30" x14ac:dyDescent="0.15">
      <c r="B69" s="248"/>
      <c r="C69" s="244"/>
      <c r="D69" s="244"/>
      <c r="E69" s="244"/>
      <c r="F69" s="244"/>
      <c r="G69" s="1212"/>
      <c r="H69" s="1213"/>
      <c r="I69" s="1213"/>
      <c r="J69" s="1213"/>
      <c r="K69" s="1213"/>
      <c r="L69" s="1213"/>
      <c r="M69" s="1213"/>
      <c r="N69" s="1213"/>
      <c r="O69" s="1214"/>
    </row>
    <row r="70" spans="2:30" x14ac:dyDescent="0.15">
      <c r="B70" s="248"/>
      <c r="C70" s="244"/>
      <c r="D70" s="244"/>
      <c r="E70" s="244"/>
      <c r="F70" s="244"/>
      <c r="G70" s="244"/>
      <c r="H70" s="1249"/>
      <c r="I70" s="1249"/>
      <c r="J70" s="1250"/>
      <c r="K70" s="1250"/>
      <c r="L70" s="1251"/>
      <c r="M70" s="1250"/>
      <c r="N70" s="1251"/>
      <c r="O70" s="1252"/>
    </row>
    <row r="71" spans="2:30" x14ac:dyDescent="0.15">
      <c r="B71" s="248"/>
      <c r="C71" s="244"/>
      <c r="D71" s="244"/>
      <c r="E71" s="244"/>
      <c r="F71" s="244"/>
      <c r="G71" s="1253" t="s">
        <v>564</v>
      </c>
      <c r="I71" s="1254"/>
      <c r="J71" s="1250"/>
      <c r="K71" s="1250"/>
      <c r="L71" s="1251"/>
      <c r="M71" s="1250"/>
      <c r="N71" s="1251"/>
      <c r="O71" s="1252"/>
    </row>
    <row r="72" spans="2:30" x14ac:dyDescent="0.15">
      <c r="B72" s="248"/>
      <c r="C72" s="244"/>
      <c r="D72" s="244"/>
      <c r="E72" s="244"/>
      <c r="F72" s="244"/>
      <c r="G72" s="1216"/>
      <c r="H72" s="1217"/>
      <c r="I72" s="1217"/>
      <c r="J72" s="1218"/>
      <c r="K72" s="1219" t="s">
        <v>526</v>
      </c>
      <c r="L72" s="1219" t="s">
        <v>527</v>
      </c>
      <c r="M72" s="1219" t="s">
        <v>528</v>
      </c>
      <c r="N72" s="1219" t="s">
        <v>529</v>
      </c>
      <c r="O72" s="1219" t="s">
        <v>530</v>
      </c>
    </row>
    <row r="73" spans="2:30" x14ac:dyDescent="0.15">
      <c r="B73" s="248"/>
      <c r="C73" s="244"/>
      <c r="D73" s="244"/>
      <c r="E73" s="244"/>
      <c r="F73" s="244"/>
      <c r="G73" s="1220" t="s">
        <v>558</v>
      </c>
      <c r="H73" s="1221"/>
      <c r="I73" s="1222" t="s">
        <v>559</v>
      </c>
      <c r="J73" s="1222"/>
      <c r="K73" s="1255">
        <v>67.599999999999994</v>
      </c>
      <c r="L73" s="1255">
        <v>53.8</v>
      </c>
      <c r="M73" s="1227">
        <v>78.3</v>
      </c>
      <c r="N73" s="1227">
        <v>64.3</v>
      </c>
      <c r="O73" s="1227">
        <v>55.9</v>
      </c>
      <c r="S73" s="243">
        <v>9.9</v>
      </c>
    </row>
    <row r="74" spans="2:30" x14ac:dyDescent="0.15">
      <c r="B74" s="248"/>
      <c r="C74" s="244"/>
      <c r="D74" s="244"/>
      <c r="E74" s="244"/>
      <c r="F74" s="244"/>
      <c r="G74" s="1224"/>
      <c r="H74" s="1225"/>
      <c r="I74" s="1226"/>
      <c r="J74" s="1226"/>
      <c r="K74" s="1255"/>
      <c r="L74" s="1255"/>
      <c r="M74" s="1227"/>
      <c r="N74" s="1227"/>
      <c r="O74" s="1227"/>
    </row>
    <row r="75" spans="2:30" x14ac:dyDescent="0.15">
      <c r="B75" s="248"/>
      <c r="C75" s="244"/>
      <c r="D75" s="244"/>
      <c r="E75" s="244"/>
      <c r="F75" s="244"/>
      <c r="G75" s="1224"/>
      <c r="H75" s="1225"/>
      <c r="I75" s="1229" t="s">
        <v>565</v>
      </c>
      <c r="J75" s="1229"/>
      <c r="K75" s="1256">
        <v>14.2</v>
      </c>
      <c r="L75" s="1256">
        <v>13.3</v>
      </c>
      <c r="M75" s="1256">
        <v>13.3</v>
      </c>
      <c r="N75" s="1256">
        <v>13.2</v>
      </c>
      <c r="O75" s="1256">
        <v>12.8</v>
      </c>
      <c r="U75" s="243">
        <v>81.2</v>
      </c>
      <c r="W75" s="243">
        <v>87.2</v>
      </c>
      <c r="Y75" s="243">
        <v>99.8</v>
      </c>
      <c r="AA75" s="243">
        <v>109.5</v>
      </c>
      <c r="AC75" s="243">
        <v>115.2</v>
      </c>
    </row>
    <row r="76" spans="2:30" x14ac:dyDescent="0.15">
      <c r="B76" s="248"/>
      <c r="C76" s="244"/>
      <c r="D76" s="244"/>
      <c r="E76" s="244"/>
      <c r="F76" s="244"/>
      <c r="G76" s="1231"/>
      <c r="H76" s="1232"/>
      <c r="I76" s="1229"/>
      <c r="J76" s="1229"/>
      <c r="K76" s="1233"/>
      <c r="L76" s="1233"/>
      <c r="M76" s="1233"/>
      <c r="N76" s="1233"/>
      <c r="O76" s="1233"/>
    </row>
    <row r="77" spans="2:30" x14ac:dyDescent="0.15">
      <c r="B77" s="248"/>
      <c r="C77" s="244"/>
      <c r="D77" s="244"/>
      <c r="E77" s="244"/>
      <c r="F77" s="244"/>
      <c r="G77" s="1234" t="s">
        <v>561</v>
      </c>
      <c r="H77" s="1235"/>
      <c r="I77" s="1229" t="s">
        <v>559</v>
      </c>
      <c r="J77" s="1229"/>
      <c r="K77" s="1255">
        <v>27.1</v>
      </c>
      <c r="L77" s="1255">
        <v>18.7</v>
      </c>
      <c r="M77" s="1227">
        <v>12.9</v>
      </c>
      <c r="N77" s="1227">
        <v>22.6</v>
      </c>
      <c r="O77" s="1227">
        <v>0.8</v>
      </c>
      <c r="R77" s="243">
        <v>12.3</v>
      </c>
      <c r="T77" s="243">
        <v>11.1</v>
      </c>
    </row>
    <row r="78" spans="2:30" x14ac:dyDescent="0.15">
      <c r="B78" s="248"/>
      <c r="C78" s="244"/>
      <c r="D78" s="244"/>
      <c r="E78" s="244"/>
      <c r="F78" s="244"/>
      <c r="G78" s="1236"/>
      <c r="H78" s="1237"/>
      <c r="I78" s="1229"/>
      <c r="J78" s="1229"/>
      <c r="K78" s="1255"/>
      <c r="L78" s="1255"/>
      <c r="M78" s="1227"/>
      <c r="N78" s="1227"/>
      <c r="O78" s="1227"/>
    </row>
    <row r="79" spans="2:30" x14ac:dyDescent="0.15">
      <c r="B79" s="248"/>
      <c r="C79" s="244"/>
      <c r="D79" s="244"/>
      <c r="E79" s="244"/>
      <c r="F79" s="244"/>
      <c r="G79" s="1236"/>
      <c r="H79" s="1237"/>
      <c r="I79" s="1257" t="s">
        <v>565</v>
      </c>
      <c r="J79" s="1239"/>
      <c r="K79" s="1258">
        <v>11.9</v>
      </c>
      <c r="L79" s="1258">
        <v>10.7</v>
      </c>
      <c r="M79" s="1258">
        <v>10</v>
      </c>
      <c r="N79" s="1258">
        <v>9.5</v>
      </c>
      <c r="O79" s="1258">
        <v>8.1</v>
      </c>
      <c r="V79" s="243">
        <v>53.5</v>
      </c>
      <c r="X79" s="243">
        <v>48.2</v>
      </c>
      <c r="Z79" s="243">
        <v>34.200000000000003</v>
      </c>
      <c r="AB79" s="243">
        <v>30.3</v>
      </c>
      <c r="AD79" s="243">
        <v>28.9</v>
      </c>
    </row>
    <row r="80" spans="2:30" x14ac:dyDescent="0.15">
      <c r="B80" s="248"/>
      <c r="C80" s="244"/>
      <c r="D80" s="244"/>
      <c r="E80" s="244"/>
      <c r="F80" s="244"/>
      <c r="G80" s="1241"/>
      <c r="H80" s="1242"/>
      <c r="I80" s="1239"/>
      <c r="J80" s="1239"/>
      <c r="K80" s="1258"/>
      <c r="L80" s="1258"/>
      <c r="M80" s="1258"/>
      <c r="N80" s="1258"/>
      <c r="O80" s="1258"/>
    </row>
    <row r="81" spans="2:17" x14ac:dyDescent="0.15">
      <c r="B81" s="248"/>
      <c r="C81" s="244"/>
      <c r="D81" s="244"/>
      <c r="E81" s="244"/>
      <c r="F81" s="244"/>
      <c r="G81" s="244"/>
      <c r="H81" s="244"/>
      <c r="I81" s="244"/>
      <c r="J81" s="244"/>
      <c r="K81" s="1259"/>
      <c r="L81" s="244"/>
      <c r="M81" s="244"/>
      <c r="N81" s="244"/>
      <c r="O81" s="244"/>
    </row>
    <row r="82" spans="2:17" ht="17.25" x14ac:dyDescent="0.15">
      <c r="B82" s="248"/>
      <c r="C82" s="244"/>
      <c r="D82" s="244"/>
      <c r="E82" s="244"/>
      <c r="F82" s="244"/>
      <c r="G82" s="244"/>
      <c r="H82" s="244"/>
      <c r="I82" s="244"/>
      <c r="J82" s="244"/>
      <c r="K82" s="1260"/>
      <c r="L82" s="1260"/>
      <c r="M82" s="1260"/>
      <c r="N82" s="1260"/>
      <c r="O82" s="126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6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47592</v>
      </c>
      <c r="E3" s="116"/>
      <c r="F3" s="117">
        <v>96333</v>
      </c>
      <c r="G3" s="118"/>
      <c r="H3" s="119"/>
    </row>
    <row r="4" spans="1:8" x14ac:dyDescent="0.15">
      <c r="A4" s="120"/>
      <c r="B4" s="121"/>
      <c r="C4" s="122"/>
      <c r="D4" s="123">
        <v>28012</v>
      </c>
      <c r="E4" s="124"/>
      <c r="F4" s="125">
        <v>57060</v>
      </c>
      <c r="G4" s="126"/>
      <c r="H4" s="127"/>
    </row>
    <row r="5" spans="1:8" x14ac:dyDescent="0.15">
      <c r="A5" s="108" t="s">
        <v>520</v>
      </c>
      <c r="B5" s="113"/>
      <c r="C5" s="114"/>
      <c r="D5" s="115">
        <v>103087</v>
      </c>
      <c r="E5" s="116"/>
      <c r="F5" s="117">
        <v>117673</v>
      </c>
      <c r="G5" s="118"/>
      <c r="H5" s="119"/>
    </row>
    <row r="6" spans="1:8" x14ac:dyDescent="0.15">
      <c r="A6" s="120"/>
      <c r="B6" s="121"/>
      <c r="C6" s="122"/>
      <c r="D6" s="123">
        <v>49935</v>
      </c>
      <c r="E6" s="124"/>
      <c r="F6" s="125">
        <v>62359</v>
      </c>
      <c r="G6" s="126"/>
      <c r="H6" s="127"/>
    </row>
    <row r="7" spans="1:8" x14ac:dyDescent="0.15">
      <c r="A7" s="108" t="s">
        <v>521</v>
      </c>
      <c r="B7" s="113"/>
      <c r="C7" s="114"/>
      <c r="D7" s="115">
        <v>189597</v>
      </c>
      <c r="E7" s="116"/>
      <c r="F7" s="117">
        <v>118223</v>
      </c>
      <c r="G7" s="118"/>
      <c r="H7" s="119"/>
    </row>
    <row r="8" spans="1:8" x14ac:dyDescent="0.15">
      <c r="A8" s="120"/>
      <c r="B8" s="121"/>
      <c r="C8" s="122"/>
      <c r="D8" s="123">
        <v>119360</v>
      </c>
      <c r="E8" s="124"/>
      <c r="F8" s="125">
        <v>57106</v>
      </c>
      <c r="G8" s="126"/>
      <c r="H8" s="127"/>
    </row>
    <row r="9" spans="1:8" x14ac:dyDescent="0.15">
      <c r="A9" s="108" t="s">
        <v>522</v>
      </c>
      <c r="B9" s="113"/>
      <c r="C9" s="114"/>
      <c r="D9" s="115">
        <v>94564</v>
      </c>
      <c r="E9" s="116"/>
      <c r="F9" s="117">
        <v>128485</v>
      </c>
      <c r="G9" s="118"/>
      <c r="H9" s="119"/>
    </row>
    <row r="10" spans="1:8" x14ac:dyDescent="0.15">
      <c r="A10" s="120"/>
      <c r="B10" s="121"/>
      <c r="C10" s="122"/>
      <c r="D10" s="123">
        <v>24217</v>
      </c>
      <c r="E10" s="124"/>
      <c r="F10" s="125">
        <v>62765</v>
      </c>
      <c r="G10" s="126"/>
      <c r="H10" s="127"/>
    </row>
    <row r="11" spans="1:8" x14ac:dyDescent="0.15">
      <c r="A11" s="108" t="s">
        <v>523</v>
      </c>
      <c r="B11" s="113"/>
      <c r="C11" s="114"/>
      <c r="D11" s="115">
        <v>71464</v>
      </c>
      <c r="E11" s="116"/>
      <c r="F11" s="117">
        <v>128611</v>
      </c>
      <c r="G11" s="118"/>
      <c r="H11" s="119"/>
    </row>
    <row r="12" spans="1:8" x14ac:dyDescent="0.15">
      <c r="A12" s="120"/>
      <c r="B12" s="121"/>
      <c r="C12" s="128"/>
      <c r="D12" s="123">
        <v>35417</v>
      </c>
      <c r="E12" s="124"/>
      <c r="F12" s="125">
        <v>61552</v>
      </c>
      <c r="G12" s="126"/>
      <c r="H12" s="127"/>
    </row>
    <row r="13" spans="1:8" x14ac:dyDescent="0.15">
      <c r="A13" s="108"/>
      <c r="B13" s="113"/>
      <c r="C13" s="129"/>
      <c r="D13" s="130">
        <v>101261</v>
      </c>
      <c r="E13" s="131"/>
      <c r="F13" s="132">
        <v>117865</v>
      </c>
      <c r="G13" s="133"/>
      <c r="H13" s="119"/>
    </row>
    <row r="14" spans="1:8" x14ac:dyDescent="0.15">
      <c r="A14" s="120"/>
      <c r="B14" s="121"/>
      <c r="C14" s="122"/>
      <c r="D14" s="123">
        <v>51388</v>
      </c>
      <c r="E14" s="124"/>
      <c r="F14" s="125">
        <v>60168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2.12</v>
      </c>
      <c r="C19" s="134">
        <f>ROUND(VALUE(SUBSTITUTE(実質収支比率等に係る経年分析!G$48,"▲","-")),2)</f>
        <v>1.93</v>
      </c>
      <c r="D19" s="134">
        <f>ROUND(VALUE(SUBSTITUTE(実質収支比率等に係る経年分析!H$48,"▲","-")),2)</f>
        <v>2.19</v>
      </c>
      <c r="E19" s="134">
        <f>ROUND(VALUE(SUBSTITUTE(実質収支比率等に係る経年分析!I$48,"▲","-")),2)</f>
        <v>2.0499999999999998</v>
      </c>
      <c r="F19" s="134">
        <f>ROUND(VALUE(SUBSTITUTE(実質収支比率等に係る経年分析!J$48,"▲","-")),2)</f>
        <v>2</v>
      </c>
    </row>
    <row r="20" spans="1:11" x14ac:dyDescent="0.15">
      <c r="A20" s="134" t="s">
        <v>43</v>
      </c>
      <c r="B20" s="134">
        <f>ROUND(VALUE(SUBSTITUTE(実質収支比率等に係る経年分析!F$47,"▲","-")),2)</f>
        <v>31.69</v>
      </c>
      <c r="C20" s="134">
        <f>ROUND(VALUE(SUBSTITUTE(実質収支比率等に係る経年分析!G$47,"▲","-")),2)</f>
        <v>32.67</v>
      </c>
      <c r="D20" s="134">
        <f>ROUND(VALUE(SUBSTITUTE(実質収支比率等に係る経年分析!H$47,"▲","-")),2)</f>
        <v>32.049999999999997</v>
      </c>
      <c r="E20" s="134">
        <f>ROUND(VALUE(SUBSTITUTE(実質収支比率等に係る経年分析!I$47,"▲","-")),2)</f>
        <v>33.11</v>
      </c>
      <c r="F20" s="134">
        <f>ROUND(VALUE(SUBSTITUTE(実質収支比率等に係る経年分析!J$47,"▲","-")),2)</f>
        <v>30.09</v>
      </c>
    </row>
    <row r="21" spans="1:11" x14ac:dyDescent="0.15">
      <c r="A21" s="134" t="s">
        <v>44</v>
      </c>
      <c r="B21" s="134">
        <f>IF(ISNUMBER(VALUE(SUBSTITUTE(実質収支比率等に係る経年分析!F$49,"▲","-"))),ROUND(VALUE(SUBSTITUTE(実質収支比率等に係る経年分析!F$49,"▲","-")),2),NA())</f>
        <v>4.74</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2.2000000000000002</v>
      </c>
      <c r="F21" s="134">
        <f>IF(ISNUMBER(VALUE(SUBSTITUTE(実質収支比率等に係る経年分析!J$49,"▲","-"))),ROUND(VALUE(SUBSTITUTE(実質収支比率等に係る経年分析!J$49,"▲","-")),2),NA())</f>
        <v>-2.5499999999999998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国民健康保険事業会計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2.2200000000000002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老人総合福祉施設事業会計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2.1800000000000002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963</v>
      </c>
      <c r="E42" s="136"/>
      <c r="F42" s="136"/>
      <c r="G42" s="136">
        <f>'実質公債費比率（分子）の構造'!L$52</f>
        <v>943</v>
      </c>
      <c r="H42" s="136"/>
      <c r="I42" s="136"/>
      <c r="J42" s="136">
        <f>'実質公債費比率（分子）の構造'!M$52</f>
        <v>879</v>
      </c>
      <c r="K42" s="136"/>
      <c r="L42" s="136"/>
      <c r="M42" s="136">
        <f>'実質公債費比率（分子）の構造'!N$52</f>
        <v>832</v>
      </c>
      <c r="N42" s="136"/>
      <c r="O42" s="136"/>
      <c r="P42" s="136">
        <f>'実質公債費比率（分子）の構造'!O$52</f>
        <v>799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v>
      </c>
      <c r="C44" s="136"/>
      <c r="D44" s="136"/>
      <c r="E44" s="136">
        <f>'実質公債費比率（分子）の構造'!L$50</f>
        <v>19</v>
      </c>
      <c r="F44" s="136"/>
      <c r="G44" s="136"/>
      <c r="H44" s="136">
        <f>'実質公債費比率（分子）の構造'!M$50</f>
        <v>14</v>
      </c>
      <c r="I44" s="136"/>
      <c r="J44" s="136"/>
      <c r="K44" s="136">
        <f>'実質公債費比率（分子）の構造'!N$50</f>
        <v>13</v>
      </c>
      <c r="L44" s="136"/>
      <c r="M44" s="136"/>
      <c r="N44" s="136" t="str">
        <f>'実質公債費比率（分子）の構造'!O$50</f>
        <v>-</v>
      </c>
      <c r="O44" s="136"/>
      <c r="P44" s="136"/>
    </row>
    <row r="45" spans="1:16" x14ac:dyDescent="0.15">
      <c r="A45" s="136" t="s">
        <v>54</v>
      </c>
      <c r="B45" s="136">
        <f>'実質公債費比率（分子）の構造'!K$49</f>
        <v>67</v>
      </c>
      <c r="C45" s="136"/>
      <c r="D45" s="136"/>
      <c r="E45" s="136">
        <f>'実質公債費比率（分子）の構造'!L$49</f>
        <v>68</v>
      </c>
      <c r="F45" s="136"/>
      <c r="G45" s="136"/>
      <c r="H45" s="136">
        <f>'実質公債費比率（分子）の構造'!M$49</f>
        <v>68</v>
      </c>
      <c r="I45" s="136"/>
      <c r="J45" s="136"/>
      <c r="K45" s="136">
        <f>'実質公債費比率（分子）の構造'!N$49</f>
        <v>69</v>
      </c>
      <c r="L45" s="136"/>
      <c r="M45" s="136"/>
      <c r="N45" s="136">
        <f>'実質公債費比率（分子）の構造'!O$49</f>
        <v>72</v>
      </c>
      <c r="O45" s="136"/>
      <c r="P45" s="136"/>
    </row>
    <row r="46" spans="1:16" x14ac:dyDescent="0.15">
      <c r="A46" s="136" t="s">
        <v>55</v>
      </c>
      <c r="B46" s="136">
        <f>'実質公債費比率（分子）の構造'!K$48</f>
        <v>353</v>
      </c>
      <c r="C46" s="136"/>
      <c r="D46" s="136"/>
      <c r="E46" s="136">
        <f>'実質公債費比率（分子）の構造'!L$48</f>
        <v>313</v>
      </c>
      <c r="F46" s="136"/>
      <c r="G46" s="136"/>
      <c r="H46" s="136">
        <f>'実質公債費比率（分子）の構造'!M$48</f>
        <v>332</v>
      </c>
      <c r="I46" s="136"/>
      <c r="J46" s="136"/>
      <c r="K46" s="136">
        <f>'実質公債費比率（分子）の構造'!N$48</f>
        <v>343</v>
      </c>
      <c r="L46" s="136"/>
      <c r="M46" s="136"/>
      <c r="N46" s="136">
        <f>'実質公債費比率（分子）の構造'!O$48</f>
        <v>346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857</v>
      </c>
      <c r="C49" s="136"/>
      <c r="D49" s="136"/>
      <c r="E49" s="136">
        <f>'実質公債費比率（分子）の構造'!L$45</f>
        <v>838</v>
      </c>
      <c r="F49" s="136"/>
      <c r="G49" s="136"/>
      <c r="H49" s="136">
        <f>'実質公債費比率（分子）の構造'!M$45</f>
        <v>788</v>
      </c>
      <c r="I49" s="136"/>
      <c r="J49" s="136"/>
      <c r="K49" s="136">
        <f>'実質公債費比率（分子）の構造'!N$45</f>
        <v>726</v>
      </c>
      <c r="L49" s="136"/>
      <c r="M49" s="136"/>
      <c r="N49" s="136">
        <f>'実質公債費比率（分子）の構造'!O$45</f>
        <v>655</v>
      </c>
      <c r="O49" s="136"/>
      <c r="P49" s="136"/>
    </row>
    <row r="50" spans="1:16" x14ac:dyDescent="0.15">
      <c r="A50" s="136" t="s">
        <v>59</v>
      </c>
      <c r="B50" s="136" t="e">
        <f>NA()</f>
        <v>#N/A</v>
      </c>
      <c r="C50" s="136">
        <f>IF(ISNUMBER('実質公債費比率（分子）の構造'!K$53),'実質公債費比率（分子）の構造'!K$53,NA())</f>
        <v>333</v>
      </c>
      <c r="D50" s="136" t="e">
        <f>NA()</f>
        <v>#N/A</v>
      </c>
      <c r="E50" s="136" t="e">
        <f>NA()</f>
        <v>#N/A</v>
      </c>
      <c r="F50" s="136">
        <f>IF(ISNUMBER('実質公債費比率（分子）の構造'!L$53),'実質公債費比率（分子）の構造'!L$53,NA())</f>
        <v>295</v>
      </c>
      <c r="G50" s="136" t="e">
        <f>NA()</f>
        <v>#N/A</v>
      </c>
      <c r="H50" s="136" t="e">
        <f>NA()</f>
        <v>#N/A</v>
      </c>
      <c r="I50" s="136">
        <f>IF(ISNUMBER('実質公債費比率（分子）の構造'!M$53),'実質公債費比率（分子）の構造'!M$53,NA())</f>
        <v>323</v>
      </c>
      <c r="J50" s="136" t="e">
        <f>NA()</f>
        <v>#N/A</v>
      </c>
      <c r="K50" s="136" t="e">
        <f>NA()</f>
        <v>#N/A</v>
      </c>
      <c r="L50" s="136">
        <f>IF(ISNUMBER('実質公債費比率（分子）の構造'!N$53),'実質公債費比率（分子）の構造'!N$53,NA())</f>
        <v>319</v>
      </c>
      <c r="M50" s="136" t="e">
        <f>NA()</f>
        <v>#N/A</v>
      </c>
      <c r="N50" s="136" t="e">
        <f>NA()</f>
        <v>#N/A</v>
      </c>
      <c r="O50" s="136">
        <f>IF(ISNUMBER('実質公債費比率（分子）の構造'!O$53),'実質公債費比率（分子）の構造'!O$53,NA())</f>
        <v>274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7306</v>
      </c>
      <c r="E56" s="135"/>
      <c r="F56" s="135"/>
      <c r="G56" s="135">
        <f>'将来負担比率（分子）の構造'!J$51</f>
        <v>7084</v>
      </c>
      <c r="H56" s="135"/>
      <c r="I56" s="135"/>
      <c r="J56" s="135">
        <f>'将来負担比率（分子）の構造'!K$51</f>
        <v>6608</v>
      </c>
      <c r="K56" s="135"/>
      <c r="L56" s="135"/>
      <c r="M56" s="135">
        <f>'将来負担比率（分子）の構造'!L$51</f>
        <v>6969</v>
      </c>
      <c r="N56" s="135"/>
      <c r="O56" s="135"/>
      <c r="P56" s="135">
        <f>'将来負担比率（分子）の構造'!M$51</f>
        <v>6865</v>
      </c>
    </row>
    <row r="57" spans="1:16" x14ac:dyDescent="0.15">
      <c r="A57" s="135" t="s">
        <v>35</v>
      </c>
      <c r="B57" s="135"/>
      <c r="C57" s="135"/>
      <c r="D57" s="135">
        <f>'将来負担比率（分子）の構造'!I$50</f>
        <v>1234</v>
      </c>
      <c r="E57" s="135"/>
      <c r="F57" s="135"/>
      <c r="G57" s="135">
        <f>'将来負担比率（分子）の構造'!J$50</f>
        <v>1136</v>
      </c>
      <c r="H57" s="135"/>
      <c r="I57" s="135"/>
      <c r="J57" s="135">
        <f>'将来負担比率（分子）の構造'!K$50</f>
        <v>897</v>
      </c>
      <c r="K57" s="135"/>
      <c r="L57" s="135"/>
      <c r="M57" s="135">
        <f>'将来負担比率（分子）の構造'!L$50</f>
        <v>765</v>
      </c>
      <c r="N57" s="135"/>
      <c r="O57" s="135"/>
      <c r="P57" s="135">
        <f>'将来負担比率（分子）の構造'!M$50</f>
        <v>652</v>
      </c>
    </row>
    <row r="58" spans="1:16" x14ac:dyDescent="0.15">
      <c r="A58" s="135" t="s">
        <v>34</v>
      </c>
      <c r="B58" s="135"/>
      <c r="C58" s="135"/>
      <c r="D58" s="135">
        <f>'将来負担比率（分子）の構造'!I$49</f>
        <v>1430</v>
      </c>
      <c r="E58" s="135"/>
      <c r="F58" s="135"/>
      <c r="G58" s="135">
        <f>'将来負担比率（分子）の構造'!J$49</f>
        <v>1517</v>
      </c>
      <c r="H58" s="135"/>
      <c r="I58" s="135"/>
      <c r="J58" s="135">
        <f>'将来負担比率（分子）の構造'!K$49</f>
        <v>1458</v>
      </c>
      <c r="K58" s="135"/>
      <c r="L58" s="135"/>
      <c r="M58" s="135">
        <f>'将来負担比率（分子）の構造'!L$49</f>
        <v>1508</v>
      </c>
      <c r="N58" s="135"/>
      <c r="O58" s="135"/>
      <c r="P58" s="135">
        <f>'将来負担比率（分子）の構造'!M$49</f>
        <v>1411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668</v>
      </c>
      <c r="C62" s="135"/>
      <c r="D62" s="135"/>
      <c r="E62" s="135">
        <f>'将来負担比率（分子）の構造'!J$45</f>
        <v>684</v>
      </c>
      <c r="F62" s="135"/>
      <c r="G62" s="135"/>
      <c r="H62" s="135">
        <f>'将来負担比率（分子）の構造'!K$45</f>
        <v>571</v>
      </c>
      <c r="I62" s="135"/>
      <c r="J62" s="135"/>
      <c r="K62" s="135">
        <f>'将来負担比率（分子）の構造'!L$45</f>
        <v>587</v>
      </c>
      <c r="L62" s="135"/>
      <c r="M62" s="135"/>
      <c r="N62" s="135">
        <f>'将来負担比率（分子）の構造'!M$45</f>
        <v>488</v>
      </c>
      <c r="O62" s="135"/>
      <c r="P62" s="135"/>
    </row>
    <row r="63" spans="1:16" x14ac:dyDescent="0.15">
      <c r="A63" s="135" t="s">
        <v>28</v>
      </c>
      <c r="B63" s="135">
        <f>'将来負担比率（分子）の構造'!I$44</f>
        <v>572</v>
      </c>
      <c r="C63" s="135"/>
      <c r="D63" s="135"/>
      <c r="E63" s="135">
        <f>'将来負担比率（分子）の構造'!J$44</f>
        <v>519</v>
      </c>
      <c r="F63" s="135"/>
      <c r="G63" s="135"/>
      <c r="H63" s="135">
        <f>'将来負担比率（分子）の構造'!K$44</f>
        <v>429</v>
      </c>
      <c r="I63" s="135"/>
      <c r="J63" s="135"/>
      <c r="K63" s="135">
        <f>'将来負担比率（分子）の構造'!L$44</f>
        <v>707</v>
      </c>
      <c r="L63" s="135"/>
      <c r="M63" s="135"/>
      <c r="N63" s="135">
        <f>'将来負担比率（分子）の構造'!M$44</f>
        <v>660</v>
      </c>
      <c r="O63" s="135"/>
      <c r="P63" s="135"/>
    </row>
    <row r="64" spans="1:16" x14ac:dyDescent="0.15">
      <c r="A64" s="135" t="s">
        <v>27</v>
      </c>
      <c r="B64" s="135">
        <f>'将来負担比率（分子）の構造'!I$43</f>
        <v>3776</v>
      </c>
      <c r="C64" s="135"/>
      <c r="D64" s="135"/>
      <c r="E64" s="135">
        <f>'将来負担比率（分子）の構造'!J$43</f>
        <v>3521</v>
      </c>
      <c r="F64" s="135"/>
      <c r="G64" s="135"/>
      <c r="H64" s="135">
        <f>'将来負担比率（分子）の構造'!K$43</f>
        <v>3410</v>
      </c>
      <c r="I64" s="135"/>
      <c r="J64" s="135"/>
      <c r="K64" s="135">
        <f>'将来負担比率（分子）の構造'!L$43</f>
        <v>3307</v>
      </c>
      <c r="L64" s="135"/>
      <c r="M64" s="135"/>
      <c r="N64" s="135">
        <f>'将来負担比率（分子）の構造'!M$43</f>
        <v>3188</v>
      </c>
      <c r="O64" s="135"/>
      <c r="P64" s="135"/>
    </row>
    <row r="65" spans="1:16" x14ac:dyDescent="0.15">
      <c r="A65" s="135" t="s">
        <v>26</v>
      </c>
      <c r="B65" s="135">
        <f>'将来負担比率（分子）の構造'!I$42</f>
        <v>75</v>
      </c>
      <c r="C65" s="135"/>
      <c r="D65" s="135"/>
      <c r="E65" s="135">
        <f>'将来負担比率（分子）の構造'!J$42</f>
        <v>52</v>
      </c>
      <c r="F65" s="135"/>
      <c r="G65" s="135"/>
      <c r="H65" s="135">
        <f>'将来負担比率（分子）の構造'!K$42</f>
        <v>34</v>
      </c>
      <c r="I65" s="135"/>
      <c r="J65" s="135"/>
      <c r="K65" s="135">
        <f>'将来負担比率（分子）の構造'!L$42</f>
        <v>20</v>
      </c>
      <c r="L65" s="135"/>
      <c r="M65" s="135"/>
      <c r="N65" s="135" t="str">
        <f>'将来負担比率（分子）の構造'!M$42</f>
        <v>-</v>
      </c>
      <c r="O65" s="135"/>
      <c r="P65" s="135"/>
    </row>
    <row r="66" spans="1:16" x14ac:dyDescent="0.15">
      <c r="A66" s="135" t="s">
        <v>25</v>
      </c>
      <c r="B66" s="135">
        <f>'将来負担比率（分子）の構造'!I$41</f>
        <v>6478</v>
      </c>
      <c r="C66" s="135"/>
      <c r="D66" s="135"/>
      <c r="E66" s="135">
        <f>'将来負担比率（分子）の構造'!J$41</f>
        <v>6231</v>
      </c>
      <c r="F66" s="135"/>
      <c r="G66" s="135"/>
      <c r="H66" s="135">
        <f>'将来負担比率（分子）の構造'!K$41</f>
        <v>6359</v>
      </c>
      <c r="I66" s="135"/>
      <c r="J66" s="135"/>
      <c r="K66" s="135">
        <f>'将来負担比率（分子）の構造'!L$41</f>
        <v>6133</v>
      </c>
      <c r="L66" s="135"/>
      <c r="M66" s="135"/>
      <c r="N66" s="135">
        <f>'将来負担比率（分子）の構造'!M$41</f>
        <v>5952</v>
      </c>
      <c r="O66" s="135"/>
      <c r="P66" s="135"/>
    </row>
    <row r="67" spans="1:16" x14ac:dyDescent="0.15">
      <c r="A67" s="135" t="s">
        <v>63</v>
      </c>
      <c r="B67" s="135" t="e">
        <f>NA()</f>
        <v>#N/A</v>
      </c>
      <c r="C67" s="135">
        <f>IF(ISNUMBER('将来負担比率（分子）の構造'!I$52), IF('将来負担比率（分子）の構造'!I$52 &lt; 0, 0, '将来負担比率（分子）の構造'!I$52), NA())</f>
        <v>1619</v>
      </c>
      <c r="D67" s="135" t="e">
        <f>NA()</f>
        <v>#N/A</v>
      </c>
      <c r="E67" s="135" t="e">
        <f>NA()</f>
        <v>#N/A</v>
      </c>
      <c r="F67" s="135">
        <f>IF(ISNUMBER('将来負担比率（分子）の構造'!J$52), IF('将来負担比率（分子）の構造'!J$52 &lt; 0, 0, '将来負担比率（分子）の構造'!J$52), NA())</f>
        <v>1270</v>
      </c>
      <c r="G67" s="135" t="e">
        <f>NA()</f>
        <v>#N/A</v>
      </c>
      <c r="H67" s="135" t="e">
        <f>NA()</f>
        <v>#N/A</v>
      </c>
      <c r="I67" s="135">
        <f>IF(ISNUMBER('将来負担比率（分子）の構造'!K$52), IF('将来負担比率（分子）の構造'!K$52 &lt; 0, 0, '将来負担比率（分子）の構造'!K$52), NA())</f>
        <v>1842</v>
      </c>
      <c r="J67" s="135" t="e">
        <f>NA()</f>
        <v>#N/A</v>
      </c>
      <c r="K67" s="135" t="e">
        <f>NA()</f>
        <v>#N/A</v>
      </c>
      <c r="L67" s="135">
        <f>IF(ISNUMBER('将来負担比率（分子）の構造'!L$52), IF('将来負担比率（分子）の構造'!L$52 &lt; 0, 0, '将来負担比率（分子）の構造'!L$52), NA())</f>
        <v>1511</v>
      </c>
      <c r="M67" s="135" t="e">
        <f>NA()</f>
        <v>#N/A</v>
      </c>
      <c r="N67" s="135" t="e">
        <f>NA()</f>
        <v>#N/A</v>
      </c>
      <c r="O67" s="135">
        <f>IF(ISNUMBER('将来負担比率（分子）の構造'!M$52), IF('将来負担比率（分子）の構造'!M$52 &lt; 0, 0, '将来負担比率（分子）の構造'!M$52), NA())</f>
        <v>1359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zaisei3</cp:lastModifiedBy>
  <cp:lastPrinted>2017-02-22T09:38:20Z</cp:lastPrinted>
  <dcterms:created xsi:type="dcterms:W3CDTF">2017-02-15T14:32:58Z</dcterms:created>
  <dcterms:modified xsi:type="dcterms:W3CDTF">2017-04-18T04:39:47Z</dcterms:modified>
</cp:coreProperties>
</file>